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usmao\Desktop\ER 2023\"/>
    </mc:Choice>
  </mc:AlternateContent>
  <xr:revisionPtr revIDLastSave="0" documentId="13_ncr:1_{382F8FB9-83EC-47B7-862B-2F1D3799340A}" xr6:coauthVersionLast="47" xr6:coauthVersionMax="47" xr10:uidLastSave="{00000000-0000-0000-0000-000000000000}"/>
  <bookViews>
    <workbookView xWindow="-120" yWindow="-120" windowWidth="29040" windowHeight="15840" xr2:uid="{CEE39B47-C1D6-4BDB-A59D-6AA79EA551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7" i="1" l="1"/>
  <c r="D37" i="1"/>
  <c r="E37" i="1"/>
  <c r="F37" i="1"/>
  <c r="G37" i="1"/>
  <c r="H37" i="1"/>
  <c r="I37" i="1"/>
  <c r="J37" i="1"/>
  <c r="K37" i="1"/>
  <c r="L37" i="1"/>
  <c r="M37" i="1"/>
  <c r="N37" i="1"/>
  <c r="C37" i="1"/>
  <c r="O36" i="1"/>
  <c r="N36" i="1"/>
  <c r="M36" i="1"/>
  <c r="L36" i="1"/>
  <c r="K36" i="1"/>
  <c r="J36" i="1"/>
  <c r="I36" i="1"/>
  <c r="H36" i="1"/>
  <c r="H38" i="1" s="1"/>
  <c r="G36" i="1"/>
  <c r="F36" i="1"/>
  <c r="E36" i="1"/>
  <c r="D36" i="1"/>
  <c r="C36" i="1"/>
  <c r="L38" i="1" l="1"/>
  <c r="K38" i="1"/>
  <c r="F38" i="1"/>
  <c r="N38" i="1"/>
  <c r="O38" i="1"/>
  <c r="D38" i="1"/>
  <c r="G38" i="1"/>
  <c r="E38" i="1"/>
  <c r="M38" i="1"/>
  <c r="I38" i="1"/>
  <c r="J38" i="1"/>
  <c r="C38" i="1"/>
</calcChain>
</file>

<file path=xl/sharedStrings.xml><?xml version="1.0" encoding="utf-8"?>
<sst xmlns="http://schemas.openxmlformats.org/spreadsheetml/2006/main" count="44" uniqueCount="28">
  <si>
    <t>BANCO CENTRAL DE TIMOR-LESTE (BCTL)</t>
  </si>
  <si>
    <t>Avenida Xavier do Amaral</t>
  </si>
  <si>
    <t>No. 09 P.O.BOX 59</t>
  </si>
  <si>
    <t>Posto Administrativo Nain feto</t>
  </si>
  <si>
    <t>Suco Gricenfor, Aldeia Formosa</t>
  </si>
  <si>
    <t>Dili, Timor-Leste</t>
  </si>
  <si>
    <t>Tel. No. (670) 3 313 718, Fax. No. (670) 3 313 716</t>
  </si>
  <si>
    <t>Monthly Average Exchange Rate</t>
  </si>
  <si>
    <t>Date</t>
  </si>
  <si>
    <t>IDR/USD</t>
  </si>
  <si>
    <t>AUD/USD</t>
  </si>
  <si>
    <t>€/USD</t>
  </si>
  <si>
    <t>HKD/USD</t>
  </si>
  <si>
    <t>JPY/USD</t>
  </si>
  <si>
    <t>MYR/USD</t>
  </si>
  <si>
    <t>PHP/USD</t>
  </si>
  <si>
    <t>SGD/USD</t>
  </si>
  <si>
    <t>KRW/USD</t>
  </si>
  <si>
    <t>THB/USD</t>
  </si>
  <si>
    <t>GBP/USD</t>
  </si>
  <si>
    <t>VND/USD</t>
  </si>
  <si>
    <t>CNY/USD</t>
  </si>
  <si>
    <t>Total</t>
  </si>
  <si>
    <t>No.of days</t>
  </si>
  <si>
    <t>Average</t>
  </si>
  <si>
    <t xml:space="preserve"> </t>
  </si>
  <si>
    <t>Prepared by : Sabino Gusmao</t>
  </si>
  <si>
    <t xml:space="preserve">Checked by : Maria Odete Freitas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</si>
</sst>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(* #,##0.00_);_(* \(#,##0.00\);_(* &quot;-&quot;??_);_(@_)"/>
    <numFmt numFmtId="164" formatCode="[$-816]mmmm\ yy;@"/>
    <numFmt numFmtId="165" formatCode="dd/mm/yyyy;@"/>
    <numFmt numFmtId="166" formatCode="_(* #,##0.0000_);_(* \(#,##0.0000\);_(* &quot;-&quot;??_);_(@_)"/>
    <numFmt numFmtId="167" formatCode="_(* #,##0_);_(* \(#,##0\);_(* &quot;-&quot;??_);_(@_)"/>
    <numFmt numFmtId="168" formatCode="_-* #,##0.000_-;\-* #,##0.000_-;_-* &quot;-&quot;??_-;_-@_-"/>
    <numFmt numFmtId="169" formatCode="_-* #,##0_-;\-* #,##0_-;_-* &quot;-&quot;??_-;_-@_-"/>
    <numFmt numFmtId="170" formatCode="_-* #,##0.00_-;\-* #,##0.00_-;_-* &quot;-&quot;??_-;_-@_-"/>
    <numFmt numFmtId="171" formatCode="_-* #,##0.0000_-;\-* #,##0.0000_-;_-* &quot;-&quot;??_-;_-@_-"/>
    <numFmt numFmtId="172" formatCode="_-* #,##0.0_-;\-* #,##0.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Baskerville Old Face"/>
      <family val="1"/>
    </font>
    <font>
      <b/>
      <sz val="12"/>
      <color indexed="8"/>
      <name val="Baskerville Old Face"/>
      <family val="1"/>
    </font>
    <font>
      <b/>
      <sz val="14"/>
      <color theme="0"/>
      <name val="Baskerville Old Face"/>
      <family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164" fontId="7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7" fillId="0" borderId="16" xfId="2" applyNumberFormat="1" applyBorder="1" applyAlignment="1">
      <alignment horizontal="center"/>
    </xf>
    <xf numFmtId="43" fontId="7" fillId="0" borderId="8" xfId="3" applyFont="1" applyBorder="1" applyAlignment="1">
      <alignment horizontal="right"/>
    </xf>
    <xf numFmtId="166" fontId="7" fillId="0" borderId="8" xfId="3" applyNumberFormat="1" applyFont="1" applyBorder="1" applyAlignment="1">
      <alignment horizontal="right"/>
    </xf>
    <xf numFmtId="167" fontId="7" fillId="0" borderId="8" xfId="3" applyNumberFormat="1" applyFont="1" applyBorder="1" applyAlignment="1">
      <alignment horizontal="right"/>
    </xf>
    <xf numFmtId="0" fontId="9" fillId="2" borderId="17" xfId="0" applyFont="1" applyFill="1" applyBorder="1"/>
    <xf numFmtId="168" fontId="9" fillId="2" borderId="14" xfId="1" applyNumberFormat="1" applyFont="1" applyFill="1" applyBorder="1"/>
    <xf numFmtId="169" fontId="9" fillId="2" borderId="14" xfId="1" applyNumberFormat="1" applyFont="1" applyFill="1" applyBorder="1"/>
    <xf numFmtId="0" fontId="9" fillId="2" borderId="18" xfId="0" applyFont="1" applyFill="1" applyBorder="1"/>
    <xf numFmtId="170" fontId="9" fillId="2" borderId="19" xfId="1" applyNumberFormat="1" applyFont="1" applyFill="1" applyBorder="1"/>
    <xf numFmtId="171" fontId="9" fillId="2" borderId="19" xfId="1" applyNumberFormat="1" applyFont="1" applyFill="1" applyBorder="1"/>
    <xf numFmtId="172" fontId="9" fillId="2" borderId="19" xfId="1" applyNumberFormat="1" applyFont="1" applyFill="1" applyBorder="1"/>
    <xf numFmtId="170" fontId="0" fillId="0" borderId="0" xfId="0" applyNumberFormat="1"/>
    <xf numFmtId="0" fontId="8" fillId="0" borderId="0" xfId="0" applyFont="1"/>
    <xf numFmtId="0" fontId="0" fillId="0" borderId="20" xfId="0" applyBorder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3" borderId="12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</cellXfs>
  <cellStyles count="4">
    <cellStyle name="Comma" xfId="1" builtinId="3"/>
    <cellStyle name="Comma 2" xfId="3" xr:uid="{FE50595E-D850-42C8-B706-CD612C8935A5}"/>
    <cellStyle name="Normal" xfId="0" builtinId="0"/>
    <cellStyle name="Normal 7" xfId="2" xr:uid="{D7B1B724-A1EE-4AEE-9BA2-C77395802E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B7967-2750-4F3D-85CC-FCCC0636F22A}">
  <dimension ref="B4:O44"/>
  <sheetViews>
    <sheetView tabSelected="1" topLeftCell="A4" workbookViewId="0">
      <selection activeCell="C42" sqref="C42"/>
    </sheetView>
  </sheetViews>
  <sheetFormatPr defaultRowHeight="15" x14ac:dyDescent="0.25"/>
  <cols>
    <col min="2" max="15" width="12.28515625" customWidth="1"/>
  </cols>
  <sheetData>
    <row r="4" spans="2:15" ht="15.75" x14ac:dyDescent="0.25">
      <c r="B4" s="18" t="s">
        <v>0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"/>
    </row>
    <row r="5" spans="2:15" ht="15.75" x14ac:dyDescent="0.25">
      <c r="B5" s="17" t="s">
        <v>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2"/>
    </row>
    <row r="6" spans="2:15" ht="15.75" x14ac:dyDescent="0.25">
      <c r="B6" s="17" t="s">
        <v>2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2"/>
    </row>
    <row r="7" spans="2:15" ht="15.75" x14ac:dyDescent="0.25">
      <c r="B7" s="17" t="s">
        <v>3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2"/>
    </row>
    <row r="8" spans="2:15" ht="15.75" x14ac:dyDescent="0.25">
      <c r="B8" s="17" t="s">
        <v>4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2"/>
    </row>
    <row r="9" spans="2:15" ht="15.75" x14ac:dyDescent="0.25">
      <c r="B9" s="17" t="s">
        <v>5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2"/>
    </row>
    <row r="10" spans="2:15" ht="16.5" thickBot="1" x14ac:dyDescent="0.3">
      <c r="B10" s="17" t="s">
        <v>6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"/>
    </row>
    <row r="11" spans="2:15" x14ac:dyDescent="0.25">
      <c r="B11" s="21" t="s">
        <v>7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3"/>
    </row>
    <row r="12" spans="2:15" ht="15.75" thickBot="1" x14ac:dyDescent="0.3">
      <c r="B12" s="24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6"/>
    </row>
    <row r="13" spans="2:15" x14ac:dyDescent="0.25">
      <c r="B13" s="27" t="s">
        <v>8</v>
      </c>
      <c r="C13" s="28" t="s">
        <v>9</v>
      </c>
      <c r="D13" s="29" t="s">
        <v>10</v>
      </c>
      <c r="E13" s="29" t="s">
        <v>11</v>
      </c>
      <c r="F13" s="29" t="s">
        <v>12</v>
      </c>
      <c r="G13" s="29" t="s">
        <v>13</v>
      </c>
      <c r="H13" s="29" t="s">
        <v>14</v>
      </c>
      <c r="I13" s="29" t="s">
        <v>15</v>
      </c>
      <c r="J13" s="29" t="s">
        <v>16</v>
      </c>
      <c r="K13" s="30" t="s">
        <v>17</v>
      </c>
      <c r="L13" s="31" t="s">
        <v>18</v>
      </c>
      <c r="M13" s="31" t="s">
        <v>19</v>
      </c>
      <c r="N13" s="33" t="s">
        <v>20</v>
      </c>
      <c r="O13" s="19" t="s">
        <v>21</v>
      </c>
    </row>
    <row r="14" spans="2:15" x14ac:dyDescent="0.25">
      <c r="B14" s="27"/>
      <c r="C14" s="28"/>
      <c r="D14" s="29"/>
      <c r="E14" s="29"/>
      <c r="F14" s="29"/>
      <c r="G14" s="29"/>
      <c r="H14" s="29"/>
      <c r="I14" s="29"/>
      <c r="J14" s="29"/>
      <c r="K14" s="30"/>
      <c r="L14" s="32"/>
      <c r="M14" s="32"/>
      <c r="N14" s="34"/>
      <c r="O14" s="20"/>
    </row>
    <row r="15" spans="2:15" x14ac:dyDescent="0.25">
      <c r="B15" s="3" t="s">
        <v>8</v>
      </c>
      <c r="C15" s="4" t="s">
        <v>9</v>
      </c>
      <c r="D15" s="5" t="s">
        <v>10</v>
      </c>
      <c r="E15" s="5" t="s">
        <v>11</v>
      </c>
      <c r="F15" s="5" t="s">
        <v>12</v>
      </c>
      <c r="G15" s="5" t="s">
        <v>13</v>
      </c>
      <c r="H15" s="5" t="s">
        <v>14</v>
      </c>
      <c r="I15" s="5" t="s">
        <v>15</v>
      </c>
      <c r="J15" s="5" t="s">
        <v>16</v>
      </c>
      <c r="K15" s="4" t="s">
        <v>17</v>
      </c>
      <c r="L15" s="5" t="s">
        <v>18</v>
      </c>
      <c r="M15" s="5" t="s">
        <v>19</v>
      </c>
      <c r="N15" s="6" t="s">
        <v>20</v>
      </c>
      <c r="O15" s="5" t="s">
        <v>21</v>
      </c>
    </row>
    <row r="16" spans="2:15" x14ac:dyDescent="0.25">
      <c r="B16" s="3">
        <v>46267</v>
      </c>
      <c r="C16" s="4">
        <v>17744</v>
      </c>
      <c r="D16" s="5">
        <v>1.3993842709207949</v>
      </c>
      <c r="E16" s="5">
        <v>0.86266390614216704</v>
      </c>
      <c r="F16" s="5">
        <v>7.8409000000000004</v>
      </c>
      <c r="G16" s="5">
        <v>160.21</v>
      </c>
      <c r="H16" s="5">
        <v>4.0389999999999997</v>
      </c>
      <c r="I16" s="5">
        <v>62.396999999999998</v>
      </c>
      <c r="J16" s="5">
        <v>1.2733000000000001</v>
      </c>
      <c r="K16" s="4">
        <v>1373.3</v>
      </c>
      <c r="L16" s="5">
        <v>33.31</v>
      </c>
      <c r="M16" s="5">
        <v>0.7399186089530152</v>
      </c>
      <c r="N16" s="6">
        <v>26070.5</v>
      </c>
      <c r="O16" s="5">
        <v>6.7203400000000002</v>
      </c>
    </row>
    <row r="17" spans="2:15" x14ac:dyDescent="0.25">
      <c r="B17" s="3">
        <v>46268</v>
      </c>
      <c r="C17" s="4">
        <v>17763</v>
      </c>
      <c r="D17" s="5">
        <v>1.3958682300390843</v>
      </c>
      <c r="E17" s="5">
        <v>0.8631851532153646</v>
      </c>
      <c r="F17" s="5">
        <v>7.8418000000000001</v>
      </c>
      <c r="G17" s="5">
        <v>158.93</v>
      </c>
      <c r="H17" s="5">
        <v>4.0454999999999997</v>
      </c>
      <c r="I17" s="5">
        <v>62.555999999999997</v>
      </c>
      <c r="J17" s="5">
        <v>1.2714000000000001</v>
      </c>
      <c r="K17" s="4">
        <v>1359.57</v>
      </c>
      <c r="L17" s="5">
        <v>33.188000000000002</v>
      </c>
      <c r="M17" s="5">
        <v>0.74178473407017276</v>
      </c>
      <c r="N17" s="6">
        <v>26070.6</v>
      </c>
      <c r="O17" s="5">
        <v>6.7202500000000001</v>
      </c>
    </row>
    <row r="18" spans="2:15" x14ac:dyDescent="0.25">
      <c r="B18" s="3">
        <v>46269</v>
      </c>
      <c r="C18" s="4">
        <v>17679</v>
      </c>
      <c r="D18" s="5">
        <v>1.3888888888888888</v>
      </c>
      <c r="E18" s="5">
        <v>0.85999312005503947</v>
      </c>
      <c r="F18" s="5">
        <v>7.8400999999999996</v>
      </c>
      <c r="G18" s="5">
        <v>155.57</v>
      </c>
      <c r="H18" s="5">
        <v>4.0397999999999996</v>
      </c>
      <c r="I18" s="5">
        <v>62.52</v>
      </c>
      <c r="J18" s="5">
        <v>1.2666999999999999</v>
      </c>
      <c r="K18" s="4">
        <v>1355.89</v>
      </c>
      <c r="L18" s="5">
        <v>32.898000000000003</v>
      </c>
      <c r="M18" s="5">
        <v>0.73915293074137034</v>
      </c>
      <c r="N18" s="6">
        <v>26072.9</v>
      </c>
      <c r="O18" s="5">
        <v>6.7185600000000001</v>
      </c>
    </row>
    <row r="19" spans="2:15" x14ac:dyDescent="0.25">
      <c r="B19" s="3">
        <v>46272</v>
      </c>
      <c r="C19" s="4">
        <v>17642</v>
      </c>
      <c r="D19" s="5">
        <v>1.3877324451845683</v>
      </c>
      <c r="E19" s="5">
        <v>0.86102979163079041</v>
      </c>
      <c r="F19" s="5">
        <v>7.8406000000000002</v>
      </c>
      <c r="G19" s="5">
        <v>156.16999999999999</v>
      </c>
      <c r="H19" s="5">
        <v>4.0445000000000002</v>
      </c>
      <c r="I19" s="5">
        <v>62.655000000000001</v>
      </c>
      <c r="J19" s="5">
        <v>1.2670999999999999</v>
      </c>
      <c r="K19" s="4">
        <v>1346.54</v>
      </c>
      <c r="L19" s="5">
        <v>32.926000000000002</v>
      </c>
      <c r="M19" s="5">
        <v>0.73980912924465492</v>
      </c>
      <c r="N19" s="6">
        <v>26058.7</v>
      </c>
      <c r="O19" s="5">
        <v>6.7101899999999999</v>
      </c>
    </row>
    <row r="20" spans="2:15" x14ac:dyDescent="0.25">
      <c r="B20" s="3">
        <v>46273</v>
      </c>
      <c r="C20" s="4">
        <v>17640</v>
      </c>
      <c r="D20" s="5">
        <v>1.3844662882458811</v>
      </c>
      <c r="E20" s="5">
        <v>0.86006708523264808</v>
      </c>
      <c r="F20" s="5">
        <v>7.8398000000000003</v>
      </c>
      <c r="G20" s="5">
        <v>153.91</v>
      </c>
      <c r="H20" s="5">
        <v>4.0462999999999996</v>
      </c>
      <c r="I20" s="5">
        <v>62.613999999999997</v>
      </c>
      <c r="J20" s="5">
        <v>1.2654000000000001</v>
      </c>
      <c r="K20" s="4">
        <v>1343.98</v>
      </c>
      <c r="L20" s="5">
        <v>32.854999999999997</v>
      </c>
      <c r="M20" s="5">
        <v>0.73822530636350214</v>
      </c>
      <c r="N20" s="6">
        <v>26036</v>
      </c>
      <c r="O20" s="5">
        <v>6.7104600000000003</v>
      </c>
    </row>
    <row r="21" spans="2:15" x14ac:dyDescent="0.25">
      <c r="B21" s="3">
        <v>46274</v>
      </c>
      <c r="C21" s="4">
        <v>17632</v>
      </c>
      <c r="D21" s="5">
        <v>1.3848497438027976</v>
      </c>
      <c r="E21" s="5">
        <v>0.85991916759824572</v>
      </c>
      <c r="F21" s="5">
        <v>7.8411999999999997</v>
      </c>
      <c r="G21" s="5">
        <v>153.44</v>
      </c>
      <c r="H21" s="5">
        <v>4.0622999999999996</v>
      </c>
      <c r="I21" s="5">
        <v>62.634999999999998</v>
      </c>
      <c r="J21" s="5">
        <v>1.2644</v>
      </c>
      <c r="K21" s="4">
        <v>1339.95</v>
      </c>
      <c r="L21" s="5">
        <v>32.9</v>
      </c>
      <c r="M21" s="5">
        <v>0.73827980804724991</v>
      </c>
      <c r="N21" s="6">
        <v>25993</v>
      </c>
      <c r="O21" s="5">
        <v>6.7102700000000004</v>
      </c>
    </row>
    <row r="22" spans="2:15" x14ac:dyDescent="0.25">
      <c r="B22" s="3">
        <v>46276</v>
      </c>
      <c r="C22" s="4">
        <v>17547</v>
      </c>
      <c r="D22" s="5">
        <v>1.397233477714126</v>
      </c>
      <c r="E22" s="5">
        <v>0.86132644272179149</v>
      </c>
      <c r="F22" s="5">
        <v>7.8414000000000001</v>
      </c>
      <c r="G22" s="5">
        <v>154.49</v>
      </c>
      <c r="H22" s="5">
        <v>4.0650000000000004</v>
      </c>
      <c r="I22" s="5">
        <v>62.546999999999997</v>
      </c>
      <c r="J22" s="5">
        <v>1.2681</v>
      </c>
      <c r="K22" s="4">
        <v>1349.32</v>
      </c>
      <c r="L22" s="5">
        <v>33.161999999999999</v>
      </c>
      <c r="M22" s="5">
        <v>0.74024724257902141</v>
      </c>
      <c r="N22" s="6">
        <v>25912.1</v>
      </c>
      <c r="O22" s="5">
        <v>6.7084200000000003</v>
      </c>
    </row>
    <row r="23" spans="2:15" x14ac:dyDescent="0.25">
      <c r="B23" s="3">
        <v>46279</v>
      </c>
      <c r="C23" s="4">
        <v>17611</v>
      </c>
      <c r="D23" s="5">
        <v>1.3986013986013988</v>
      </c>
      <c r="E23" s="5">
        <v>0.86266390614216704</v>
      </c>
      <c r="F23" s="5">
        <v>7.8428000000000004</v>
      </c>
      <c r="G23" s="5">
        <v>153.52000000000001</v>
      </c>
      <c r="H23" s="5">
        <v>4.0702999999999996</v>
      </c>
      <c r="I23" s="5">
        <v>62.709000000000003</v>
      </c>
      <c r="J23" s="5">
        <v>1.2675000000000001</v>
      </c>
      <c r="K23" s="4">
        <v>1346.75</v>
      </c>
      <c r="L23" s="5">
        <v>33.161999999999999</v>
      </c>
      <c r="M23" s="5">
        <v>0.73942620526471459</v>
      </c>
      <c r="N23" s="6">
        <v>25918.799999999999</v>
      </c>
      <c r="O23" s="5">
        <v>6.7080299999999999</v>
      </c>
    </row>
    <row r="24" spans="2:15" x14ac:dyDescent="0.25">
      <c r="B24" s="3">
        <v>46280</v>
      </c>
      <c r="C24" s="4">
        <v>17669</v>
      </c>
      <c r="D24" s="5">
        <v>1.4011489421325487</v>
      </c>
      <c r="E24" s="5">
        <v>0.86602580756906555</v>
      </c>
      <c r="F24" s="5">
        <v>7.8430999999999997</v>
      </c>
      <c r="G24" s="5">
        <v>154.44</v>
      </c>
      <c r="H24" s="5">
        <v>4.0743</v>
      </c>
      <c r="I24" s="5">
        <v>62.86</v>
      </c>
      <c r="J24" s="5">
        <v>1.2704</v>
      </c>
      <c r="K24" s="4">
        <v>1347.36</v>
      </c>
      <c r="L24" s="5">
        <v>33.228000000000002</v>
      </c>
      <c r="M24" s="5">
        <v>0.7407407407407407</v>
      </c>
      <c r="N24" s="6">
        <v>26005.5</v>
      </c>
      <c r="O24" s="5">
        <v>6.7115299999999998</v>
      </c>
    </row>
    <row r="25" spans="2:15" x14ac:dyDescent="0.25">
      <c r="B25" s="3">
        <v>46281</v>
      </c>
      <c r="C25" s="4">
        <v>17694</v>
      </c>
      <c r="D25" s="5">
        <v>1.4035087719298245</v>
      </c>
      <c r="E25" s="5">
        <v>0.86692674469007369</v>
      </c>
      <c r="F25" s="5">
        <v>7.8444000000000003</v>
      </c>
      <c r="G25" s="5">
        <v>155.31</v>
      </c>
      <c r="H25" s="5">
        <v>4.0857000000000001</v>
      </c>
      <c r="I25" s="5">
        <v>62.832999999999998</v>
      </c>
      <c r="J25" s="5">
        <v>1.2733000000000001</v>
      </c>
      <c r="K25" s="4">
        <v>1364.29</v>
      </c>
      <c r="L25" s="5">
        <v>33.307000000000002</v>
      </c>
      <c r="M25" s="5">
        <v>0.74233538712790437</v>
      </c>
      <c r="N25" s="6">
        <v>26010.7</v>
      </c>
      <c r="O25" s="5">
        <v>6.71347</v>
      </c>
    </row>
    <row r="26" spans="2:15" x14ac:dyDescent="0.25">
      <c r="B26" s="3">
        <v>46282</v>
      </c>
      <c r="C26" s="4">
        <v>17694</v>
      </c>
      <c r="D26" s="5">
        <v>1.4035087719298245</v>
      </c>
      <c r="E26" s="5">
        <v>0.86692674469007369</v>
      </c>
      <c r="F26" s="5">
        <v>7.8442999999999996</v>
      </c>
      <c r="G26" s="5">
        <v>155.31</v>
      </c>
      <c r="H26" s="5">
        <v>4.0762999999999998</v>
      </c>
      <c r="I26" s="5">
        <v>62.73</v>
      </c>
      <c r="J26" s="5">
        <v>1.2733000000000001</v>
      </c>
      <c r="K26" s="4">
        <v>1377.78</v>
      </c>
      <c r="L26" s="5">
        <v>33.307000000000002</v>
      </c>
      <c r="M26" s="5">
        <v>0.74233538712790437</v>
      </c>
      <c r="N26" s="6">
        <v>26005.8</v>
      </c>
      <c r="O26" s="5">
        <v>6.71007</v>
      </c>
    </row>
    <row r="27" spans="2:15" x14ac:dyDescent="0.25">
      <c r="B27" s="3">
        <v>46283</v>
      </c>
      <c r="C27" s="4">
        <v>17753</v>
      </c>
      <c r="D27" s="5">
        <v>1.4052838673412029</v>
      </c>
      <c r="E27" s="5">
        <v>0.87138375740676199</v>
      </c>
      <c r="F27" s="5">
        <v>7.8460999999999999</v>
      </c>
      <c r="G27" s="5">
        <v>156.12</v>
      </c>
      <c r="H27" s="5">
        <v>4.0987999999999998</v>
      </c>
      <c r="I27" s="5">
        <v>62.74</v>
      </c>
      <c r="J27" s="5">
        <v>1.2758</v>
      </c>
      <c r="K27" s="4">
        <v>1380.6</v>
      </c>
      <c r="L27" s="5">
        <v>33.274999999999999</v>
      </c>
      <c r="M27" s="5">
        <v>0.74867110878191201</v>
      </c>
      <c r="N27" s="6">
        <v>26001.8</v>
      </c>
      <c r="O27" s="5">
        <v>6.7064500000000002</v>
      </c>
    </row>
    <row r="28" spans="2:15" x14ac:dyDescent="0.25">
      <c r="B28" s="3">
        <v>46286</v>
      </c>
      <c r="C28" s="4">
        <v>17758</v>
      </c>
      <c r="D28" s="5">
        <v>1.4042971492767871</v>
      </c>
      <c r="E28" s="5">
        <v>0.87115602404390635</v>
      </c>
      <c r="F28" s="5">
        <v>7.8446999999999996</v>
      </c>
      <c r="G28" s="5">
        <v>157.04</v>
      </c>
      <c r="H28" s="5">
        <v>4.0815000000000001</v>
      </c>
      <c r="I28" s="5">
        <v>62.77</v>
      </c>
      <c r="J28" s="5">
        <v>1.2759</v>
      </c>
      <c r="K28" s="4">
        <v>1380.6</v>
      </c>
      <c r="L28" s="5">
        <v>1.2759</v>
      </c>
      <c r="M28" s="5">
        <v>0.74682598954443613</v>
      </c>
      <c r="N28" s="6">
        <v>26019.8</v>
      </c>
      <c r="O28" s="5">
        <v>6.6979300000000004</v>
      </c>
    </row>
    <row r="29" spans="2:15" x14ac:dyDescent="0.25">
      <c r="B29" s="3">
        <v>46287</v>
      </c>
      <c r="C29" s="4">
        <v>17847</v>
      </c>
      <c r="D29" s="5">
        <v>1.4046916701783958</v>
      </c>
      <c r="E29" s="5">
        <v>0.87237197941202116</v>
      </c>
      <c r="F29" s="5">
        <v>7.8452000000000002</v>
      </c>
      <c r="G29" s="5">
        <v>157.36000000000001</v>
      </c>
      <c r="H29" s="5">
        <v>4.0777999999999999</v>
      </c>
      <c r="I29" s="5">
        <v>62.805</v>
      </c>
      <c r="J29" s="5">
        <v>1.2763</v>
      </c>
      <c r="K29" s="4">
        <v>1373.8</v>
      </c>
      <c r="L29" s="5">
        <v>33.24</v>
      </c>
      <c r="M29" s="5">
        <v>0.74799910240107714</v>
      </c>
      <c r="N29" s="6">
        <v>26019.9</v>
      </c>
      <c r="O29" s="5">
        <v>6.6961599999999999</v>
      </c>
    </row>
    <row r="30" spans="2:15" x14ac:dyDescent="0.25">
      <c r="B30" s="3">
        <v>46288</v>
      </c>
      <c r="C30" s="4">
        <v>17884</v>
      </c>
      <c r="D30" s="5">
        <v>1.4062719729995783</v>
      </c>
      <c r="E30" s="5">
        <v>0.87351502445842066</v>
      </c>
      <c r="F30" s="5">
        <v>7.8432000000000004</v>
      </c>
      <c r="G30" s="5">
        <v>157.5</v>
      </c>
      <c r="H30" s="5">
        <v>4.0724999999999998</v>
      </c>
      <c r="I30" s="5">
        <v>62.715000000000003</v>
      </c>
      <c r="J30" s="5">
        <v>1.2750999999999999</v>
      </c>
      <c r="K30" s="4">
        <v>1352.16</v>
      </c>
      <c r="L30" s="5">
        <v>33.119</v>
      </c>
      <c r="M30" s="5">
        <v>0.74945664393314848</v>
      </c>
      <c r="N30" s="6">
        <v>26013.9</v>
      </c>
      <c r="O30" s="5">
        <v>6.6969099999999999</v>
      </c>
    </row>
    <row r="31" spans="2:15" x14ac:dyDescent="0.25">
      <c r="B31" s="3">
        <v>46289</v>
      </c>
      <c r="C31" s="4">
        <v>17884</v>
      </c>
      <c r="D31" s="5">
        <v>1.4062719729995783</v>
      </c>
      <c r="E31" s="5">
        <v>0.87351502445842066</v>
      </c>
      <c r="F31" s="5">
        <v>7.8432000000000004</v>
      </c>
      <c r="G31" s="5">
        <v>157.5</v>
      </c>
      <c r="H31" s="5">
        <v>4.0724999999999998</v>
      </c>
      <c r="I31" s="5">
        <v>62.715000000000003</v>
      </c>
      <c r="J31" s="5">
        <v>1.2750999999999999</v>
      </c>
      <c r="K31" s="4">
        <v>1352.16</v>
      </c>
      <c r="L31" s="5">
        <v>33.119</v>
      </c>
      <c r="M31" s="5">
        <v>0.74945664393314848</v>
      </c>
      <c r="N31" s="6">
        <v>26013.9</v>
      </c>
      <c r="O31" s="5">
        <v>6.6969099999999999</v>
      </c>
    </row>
    <row r="32" spans="2:15" x14ac:dyDescent="0.25">
      <c r="B32" s="3">
        <v>46290</v>
      </c>
      <c r="C32" s="4">
        <v>17916</v>
      </c>
      <c r="D32" s="5">
        <v>1.4275517487508922</v>
      </c>
      <c r="E32" s="5">
        <v>0.87919817126780375</v>
      </c>
      <c r="F32" s="5">
        <v>7.8425000000000002</v>
      </c>
      <c r="G32" s="5">
        <v>158.84</v>
      </c>
      <c r="H32" s="5">
        <v>4.0833000000000004</v>
      </c>
      <c r="I32" s="5">
        <v>62.743000000000002</v>
      </c>
      <c r="J32" s="5">
        <v>1.2799</v>
      </c>
      <c r="K32" s="4">
        <v>1368.27</v>
      </c>
      <c r="L32" s="5">
        <v>33.478999999999999</v>
      </c>
      <c r="M32" s="5">
        <v>0.75705958058899236</v>
      </c>
      <c r="N32" s="6">
        <v>25992.799999999999</v>
      </c>
      <c r="O32" s="5">
        <v>6.7112800000000004</v>
      </c>
    </row>
    <row r="33" spans="2:15" x14ac:dyDescent="0.25">
      <c r="B33" s="3">
        <v>46293</v>
      </c>
      <c r="C33" s="4">
        <v>17903</v>
      </c>
      <c r="D33" s="5">
        <v>1.426330052774212</v>
      </c>
      <c r="E33" s="5">
        <v>0.87858021437357225</v>
      </c>
      <c r="F33" s="5">
        <v>7.8440000000000003</v>
      </c>
      <c r="G33" s="5">
        <v>157.63</v>
      </c>
      <c r="H33" s="5">
        <v>4.0753000000000004</v>
      </c>
      <c r="I33" s="5">
        <v>62.475000000000001</v>
      </c>
      <c r="J33" s="5">
        <v>1.2786999999999999</v>
      </c>
      <c r="K33" s="4">
        <v>1358.44</v>
      </c>
      <c r="L33" s="5">
        <v>33.450000000000003</v>
      </c>
      <c r="M33" s="5">
        <v>0.75568654122270085</v>
      </c>
      <c r="N33" s="6">
        <v>25974.3</v>
      </c>
      <c r="O33" s="5">
        <v>6.7124899999999998</v>
      </c>
    </row>
    <row r="34" spans="2:15" x14ac:dyDescent="0.25">
      <c r="B34" s="3">
        <v>46294</v>
      </c>
      <c r="C34" s="4">
        <v>17978</v>
      </c>
      <c r="D34" s="5">
        <v>1.4253135689851768</v>
      </c>
      <c r="E34" s="5">
        <v>0.87943012927622899</v>
      </c>
      <c r="F34" s="5">
        <v>7.8448000000000002</v>
      </c>
      <c r="G34" s="5">
        <v>157.35</v>
      </c>
      <c r="H34" s="5">
        <v>4.0833000000000004</v>
      </c>
      <c r="I34" s="5">
        <v>62.543999999999997</v>
      </c>
      <c r="J34" s="5">
        <v>1.2773000000000001</v>
      </c>
      <c r="K34" s="4">
        <v>1359.35</v>
      </c>
      <c r="L34" s="5">
        <v>33.615000000000002</v>
      </c>
      <c r="M34" s="5">
        <v>0.75448921080428555</v>
      </c>
      <c r="N34" s="6">
        <v>25968.3</v>
      </c>
      <c r="O34" s="5">
        <v>6.7121000000000004</v>
      </c>
    </row>
    <row r="35" spans="2:15" x14ac:dyDescent="0.25">
      <c r="B35" s="3">
        <v>46295</v>
      </c>
      <c r="C35" s="4">
        <v>17978</v>
      </c>
      <c r="D35" s="5">
        <v>1.4253135689851768</v>
      </c>
      <c r="E35" s="5">
        <v>0.87943012927622899</v>
      </c>
      <c r="F35" s="5">
        <v>7.8448000000000002</v>
      </c>
      <c r="G35" s="5">
        <v>157.35</v>
      </c>
      <c r="H35" s="5">
        <v>4.0833000000000004</v>
      </c>
      <c r="I35" s="5">
        <v>62.543999999999997</v>
      </c>
      <c r="J35" s="5">
        <v>1.2773000000000001</v>
      </c>
      <c r="K35" s="4">
        <v>1359.35</v>
      </c>
      <c r="L35" s="5">
        <v>33.615000000000002</v>
      </c>
      <c r="M35" s="5">
        <v>0.75448921080428555</v>
      </c>
      <c r="N35" s="6">
        <v>25968.3</v>
      </c>
      <c r="O35" s="5">
        <v>6.7121000000000004</v>
      </c>
    </row>
    <row r="36" spans="2:15" x14ac:dyDescent="0.25">
      <c r="B36" s="7" t="s">
        <v>22</v>
      </c>
      <c r="C36" s="8">
        <f>SUM(C15:C35)</f>
        <v>355216</v>
      </c>
      <c r="D36" s="8">
        <f>SUM(D15:D35)</f>
        <v>28.076516801680743</v>
      </c>
      <c r="E36" s="8">
        <f>SUM(E15:E35)</f>
        <v>17.369308323660793</v>
      </c>
      <c r="F36" s="8">
        <f>SUM(F15:F35)</f>
        <v>156.85889999999998</v>
      </c>
      <c r="G36" s="8">
        <f>SUM(G15:G35)</f>
        <v>3127.9900000000002</v>
      </c>
      <c r="H36" s="8">
        <f>SUM(H15:H35)</f>
        <v>81.377299999999977</v>
      </c>
      <c r="I36" s="8">
        <f>SUM(I15:I35)</f>
        <v>1253.107</v>
      </c>
      <c r="J36" s="8">
        <f>SUM(J15:J35)</f>
        <v>25.452300000000001</v>
      </c>
      <c r="K36" s="8">
        <f>SUM(K15:K35)</f>
        <v>27189.459999999995</v>
      </c>
      <c r="L36" s="8">
        <f>SUM(L15:L35)</f>
        <v>632.43090000000018</v>
      </c>
      <c r="M36" s="8">
        <f>SUM(M15:M35)</f>
        <v>14.906389512274238</v>
      </c>
      <c r="N36" s="8">
        <f>SUM(N15:N35)</f>
        <v>520127.60000000003</v>
      </c>
      <c r="O36" s="8">
        <f>SUM(O15:O35)</f>
        <v>134.18392000000003</v>
      </c>
    </row>
    <row r="37" spans="2:15" x14ac:dyDescent="0.25">
      <c r="B37" s="7" t="s">
        <v>23</v>
      </c>
      <c r="C37" s="9">
        <f>COUNTA(B15:B35)</f>
        <v>21</v>
      </c>
      <c r="D37" s="9">
        <f>COUNTA(C15:C35)</f>
        <v>21</v>
      </c>
      <c r="E37" s="9">
        <f>COUNTA(D15:D35)</f>
        <v>21</v>
      </c>
      <c r="F37" s="9">
        <f>COUNTA(E15:E35)</f>
        <v>21</v>
      </c>
      <c r="G37" s="9">
        <f>COUNTA(F15:F35)</f>
        <v>21</v>
      </c>
      <c r="H37" s="9">
        <f>COUNTA(G15:G35)</f>
        <v>21</v>
      </c>
      <c r="I37" s="9">
        <f>COUNTA(H15:H35)</f>
        <v>21</v>
      </c>
      <c r="J37" s="9">
        <f>COUNTA(I15:I35)</f>
        <v>21</v>
      </c>
      <c r="K37" s="9">
        <f>COUNTA(J15:J35)</f>
        <v>21</v>
      </c>
      <c r="L37" s="9">
        <f>COUNTA(K15:K35)</f>
        <v>21</v>
      </c>
      <c r="M37" s="9">
        <f>COUNTA(L15:L35)</f>
        <v>21</v>
      </c>
      <c r="N37" s="9">
        <f>COUNTA(M15:M35)</f>
        <v>21</v>
      </c>
      <c r="O37" s="9">
        <f>COUNTA(N15:N35)</f>
        <v>21</v>
      </c>
    </row>
    <row r="38" spans="2:15" ht="15.75" thickBot="1" x14ac:dyDescent="0.3">
      <c r="B38" s="10" t="s">
        <v>24</v>
      </c>
      <c r="C38" s="11">
        <f>C36/C37</f>
        <v>16915.047619047618</v>
      </c>
      <c r="D38" s="12">
        <f t="shared" ref="D38:O38" si="0">D36/D37</f>
        <v>1.3369769905562259</v>
      </c>
      <c r="E38" s="12">
        <f t="shared" si="0"/>
        <v>0.8271099201743235</v>
      </c>
      <c r="F38" s="12">
        <f t="shared" si="0"/>
        <v>7.4694714285714277</v>
      </c>
      <c r="G38" s="11">
        <f t="shared" si="0"/>
        <v>148.95190476190479</v>
      </c>
      <c r="H38" s="12">
        <f t="shared" si="0"/>
        <v>3.8751095238095226</v>
      </c>
      <c r="I38" s="12">
        <f t="shared" si="0"/>
        <v>59.671761904761901</v>
      </c>
      <c r="J38" s="12">
        <f t="shared" si="0"/>
        <v>1.2120142857142857</v>
      </c>
      <c r="K38" s="13">
        <f t="shared" si="0"/>
        <v>1294.7361904761904</v>
      </c>
      <c r="L38" s="12">
        <f t="shared" si="0"/>
        <v>30.115757142857152</v>
      </c>
      <c r="M38" s="12">
        <f t="shared" si="0"/>
        <v>0.70982807201305897</v>
      </c>
      <c r="N38" s="13">
        <f t="shared" si="0"/>
        <v>24767.980952380953</v>
      </c>
      <c r="O38" s="12">
        <f t="shared" si="0"/>
        <v>6.3897104761904773</v>
      </c>
    </row>
    <row r="40" spans="2:15" x14ac:dyDescent="0.25"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</row>
    <row r="41" spans="2:15" x14ac:dyDescent="0.25">
      <c r="I41" t="s">
        <v>25</v>
      </c>
      <c r="J41" t="s">
        <v>25</v>
      </c>
    </row>
    <row r="42" spans="2:15" x14ac:dyDescent="0.25">
      <c r="F42" s="15" t="s">
        <v>26</v>
      </c>
      <c r="G42" s="16"/>
      <c r="H42" s="16"/>
      <c r="I42" s="16"/>
    </row>
    <row r="44" spans="2:15" x14ac:dyDescent="0.25">
      <c r="F44" t="s">
        <v>27</v>
      </c>
      <c r="G44" s="16"/>
      <c r="H44" s="16"/>
      <c r="I44" s="16"/>
      <c r="L44" t="s">
        <v>25</v>
      </c>
    </row>
  </sheetData>
  <mergeCells count="22">
    <mergeCell ref="O13:O14"/>
    <mergeCell ref="B10:N10"/>
    <mergeCell ref="B11:O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B9:N9"/>
    <mergeCell ref="B4:N4"/>
    <mergeCell ref="B5:N5"/>
    <mergeCell ref="B6:N6"/>
    <mergeCell ref="B7:N7"/>
    <mergeCell ref="B8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BCTL MICROSOFT 365</dc:creator>
  <cp:lastModifiedBy>BCTL MICROSOFT 365</cp:lastModifiedBy>
  <dcterms:created xsi:type="dcterms:W3CDTF">2026-06-01T01:13:03Z</dcterms:created>
  <dcterms:modified xsi:type="dcterms:W3CDTF">2026-09-30T00:20:47Z</dcterms:modified>
</cp:coreProperties>
</file>