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71398468-5D9C-4E3F-B2E6-702E62D1C3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D (4)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9" i="1" l="1"/>
  <c r="C149" i="1" s="1"/>
  <c r="B149" i="1" s="1"/>
  <c r="D148" i="1"/>
  <c r="C148" i="1" s="1"/>
  <c r="B148" i="1" s="1"/>
  <c r="D147" i="1"/>
  <c r="C147" i="1" s="1"/>
  <c r="B147" i="1" s="1"/>
  <c r="D146" i="1"/>
  <c r="C146" i="1" s="1"/>
  <c r="B146" i="1" s="1"/>
  <c r="D145" i="1"/>
  <c r="C145" i="1" s="1"/>
  <c r="B145" i="1" s="1"/>
  <c r="D144" i="1"/>
  <c r="C144" i="1" s="1"/>
  <c r="B144" i="1" s="1"/>
  <c r="D143" i="1"/>
  <c r="C143" i="1" s="1"/>
  <c r="B143" i="1" s="1"/>
  <c r="D141" i="1"/>
  <c r="C141" i="1" s="1"/>
  <c r="B141" i="1" s="1"/>
  <c r="D140" i="1"/>
  <c r="C140" i="1" s="1"/>
  <c r="B140" i="1" s="1"/>
  <c r="D139" i="1"/>
  <c r="C139" i="1" s="1"/>
  <c r="B139" i="1" s="1"/>
  <c r="D138" i="1"/>
  <c r="C138" i="1" s="1"/>
  <c r="B138" i="1" s="1"/>
  <c r="D137" i="1"/>
  <c r="C137" i="1" s="1"/>
  <c r="B137" i="1" s="1"/>
  <c r="D136" i="1"/>
  <c r="C136" i="1" s="1"/>
  <c r="B136" i="1" s="1"/>
  <c r="D135" i="1"/>
  <c r="C135" i="1" s="1"/>
  <c r="B135" i="1" s="1"/>
  <c r="D134" i="1"/>
  <c r="C134" i="1" s="1"/>
  <c r="B134" i="1" s="1"/>
  <c r="D133" i="1"/>
  <c r="C133" i="1" s="1"/>
  <c r="B133" i="1" s="1"/>
  <c r="D132" i="1"/>
  <c r="C132" i="1" s="1"/>
  <c r="B132" i="1" s="1"/>
  <c r="D131" i="1"/>
  <c r="C131" i="1" s="1"/>
  <c r="B131" i="1" s="1"/>
  <c r="D130" i="1"/>
  <c r="C130" i="1" s="1"/>
  <c r="B130" i="1" s="1"/>
  <c r="D128" i="1"/>
  <c r="C128" i="1" s="1"/>
  <c r="B128" i="1" s="1"/>
  <c r="D127" i="1"/>
  <c r="C127" i="1" s="1"/>
  <c r="B127" i="1" s="1"/>
  <c r="D126" i="1"/>
  <c r="C126" i="1" s="1"/>
  <c r="B126" i="1" s="1"/>
  <c r="D125" i="1"/>
  <c r="C125" i="1" s="1"/>
  <c r="B125" i="1" s="1"/>
  <c r="D124" i="1"/>
  <c r="C124" i="1" s="1"/>
  <c r="B124" i="1" s="1"/>
  <c r="D123" i="1"/>
  <c r="C123" i="1" s="1"/>
  <c r="B123" i="1" s="1"/>
  <c r="D122" i="1"/>
  <c r="C122" i="1" s="1"/>
  <c r="B122" i="1" s="1"/>
  <c r="D121" i="1"/>
  <c r="C121" i="1" s="1"/>
  <c r="B121" i="1" s="1"/>
  <c r="D120" i="1"/>
  <c r="C120" i="1" s="1"/>
  <c r="B120" i="1" s="1"/>
  <c r="D119" i="1"/>
  <c r="C119" i="1" s="1"/>
  <c r="B119" i="1" s="1"/>
  <c r="C118" i="1"/>
  <c r="B118" i="1" s="1"/>
  <c r="C117" i="1"/>
  <c r="B117" i="1" s="1"/>
  <c r="C115" i="1"/>
  <c r="B115" i="1" s="1"/>
  <c r="C114" i="1"/>
  <c r="B114" i="1" s="1"/>
  <c r="C113" i="1"/>
  <c r="B113" i="1" s="1"/>
  <c r="C112" i="1"/>
  <c r="B112" i="1" s="1"/>
  <c r="C111" i="1"/>
  <c r="B111" i="1" s="1"/>
  <c r="C110" i="1"/>
  <c r="B110" i="1" s="1"/>
  <c r="C109" i="1"/>
  <c r="B109" i="1" s="1"/>
  <c r="C108" i="1"/>
  <c r="B108" i="1" s="1"/>
  <c r="C107" i="1"/>
  <c r="B107" i="1" s="1"/>
  <c r="C106" i="1"/>
  <c r="B106" i="1" s="1"/>
  <c r="C105" i="1"/>
  <c r="B105" i="1" s="1"/>
  <c r="C104" i="1"/>
  <c r="B104" i="1" s="1"/>
  <c r="C102" i="1"/>
  <c r="B102" i="1" s="1"/>
  <c r="C101" i="1"/>
  <c r="B101" i="1" s="1"/>
  <c r="C100" i="1"/>
  <c r="B100" i="1" s="1"/>
  <c r="C99" i="1"/>
  <c r="B99" i="1" s="1"/>
  <c r="C98" i="1"/>
  <c r="B98" i="1" s="1"/>
  <c r="C97" i="1"/>
  <c r="B97" i="1" s="1"/>
  <c r="C96" i="1"/>
  <c r="B96" i="1" s="1"/>
  <c r="C95" i="1"/>
  <c r="B95" i="1" s="1"/>
  <c r="C94" i="1"/>
  <c r="B94" i="1" s="1"/>
  <c r="C93" i="1"/>
  <c r="B93" i="1" s="1"/>
  <c r="C92" i="1"/>
  <c r="B92" i="1" s="1"/>
  <c r="C91" i="1"/>
  <c r="B91" i="1" s="1"/>
  <c r="C90" i="1"/>
  <c r="B90" i="1" s="1"/>
  <c r="C89" i="1"/>
  <c r="B89" i="1" s="1"/>
  <c r="C88" i="1"/>
  <c r="B88" i="1" s="1"/>
  <c r="C87" i="1"/>
  <c r="B87" i="1" s="1"/>
  <c r="C86" i="1"/>
  <c r="B86" i="1" s="1"/>
  <c r="C85" i="1"/>
  <c r="B85" i="1" s="1"/>
  <c r="C84" i="1"/>
  <c r="B84" i="1" s="1"/>
  <c r="C83" i="1"/>
  <c r="B83" i="1" s="1"/>
  <c r="C82" i="1"/>
  <c r="B82" i="1" s="1"/>
  <c r="C81" i="1"/>
  <c r="B81" i="1" s="1"/>
  <c r="C80" i="1"/>
  <c r="B80" i="1" s="1"/>
  <c r="C79" i="1"/>
  <c r="B79" i="1" s="1"/>
  <c r="C78" i="1"/>
  <c r="B78" i="1" s="1"/>
  <c r="C77" i="1"/>
  <c r="B77" i="1" s="1"/>
  <c r="C76" i="1"/>
  <c r="B76" i="1" s="1"/>
  <c r="C75" i="1"/>
  <c r="B75" i="1" s="1"/>
  <c r="C74" i="1"/>
  <c r="B74" i="1" s="1"/>
  <c r="C73" i="1"/>
  <c r="B73" i="1" s="1"/>
  <c r="C72" i="1"/>
  <c r="B72" i="1" s="1"/>
  <c r="C71" i="1"/>
  <c r="B71" i="1" s="1"/>
  <c r="C70" i="1"/>
  <c r="B70" i="1" s="1"/>
  <c r="C69" i="1"/>
  <c r="B69" i="1" s="1"/>
  <c r="C68" i="1"/>
  <c r="B68" i="1" s="1"/>
  <c r="C67" i="1"/>
  <c r="B67" i="1" s="1"/>
  <c r="C66" i="1"/>
  <c r="B66" i="1" s="1"/>
  <c r="C65" i="1"/>
  <c r="B65" i="1" s="1"/>
  <c r="C64" i="1"/>
  <c r="B64" i="1" s="1"/>
  <c r="C63" i="1"/>
  <c r="B63" i="1" s="1"/>
  <c r="C62" i="1"/>
  <c r="B62" i="1" s="1"/>
  <c r="C61" i="1"/>
  <c r="B61" i="1" s="1"/>
  <c r="C60" i="1"/>
  <c r="B60" i="1" s="1"/>
  <c r="C59" i="1"/>
  <c r="B59" i="1" s="1"/>
  <c r="C58" i="1"/>
  <c r="B58" i="1" s="1"/>
  <c r="C57" i="1"/>
  <c r="B57" i="1" s="1"/>
  <c r="C56" i="1"/>
  <c r="B56" i="1" s="1"/>
  <c r="C55" i="1"/>
  <c r="B55" i="1" s="1"/>
  <c r="C54" i="1"/>
  <c r="B54" i="1" s="1"/>
  <c r="C53" i="1"/>
  <c r="B53" i="1" s="1"/>
  <c r="C52" i="1"/>
  <c r="B52" i="1" s="1"/>
  <c r="C51" i="1"/>
  <c r="B51" i="1" s="1"/>
  <c r="C50" i="1"/>
  <c r="B50" i="1" s="1"/>
  <c r="C49" i="1"/>
  <c r="B49" i="1" s="1"/>
  <c r="C48" i="1"/>
  <c r="B48" i="1" s="1"/>
  <c r="C47" i="1"/>
  <c r="B47" i="1" s="1"/>
  <c r="C46" i="1"/>
  <c r="B46" i="1" s="1"/>
  <c r="C45" i="1"/>
  <c r="B45" i="1" s="1"/>
  <c r="C44" i="1"/>
  <c r="B44" i="1" s="1"/>
  <c r="C43" i="1"/>
  <c r="B43" i="1" s="1"/>
  <c r="C42" i="1"/>
  <c r="B42" i="1" s="1"/>
  <c r="C41" i="1"/>
  <c r="B41" i="1" s="1"/>
  <c r="C40" i="1"/>
  <c r="B40" i="1" s="1"/>
  <c r="C39" i="1"/>
  <c r="B39" i="1" s="1"/>
  <c r="C38" i="1"/>
  <c r="B38" i="1" s="1"/>
  <c r="D37" i="1"/>
  <c r="C37" i="1" s="1"/>
  <c r="B37" i="1" s="1"/>
  <c r="D36" i="1"/>
  <c r="C36" i="1" s="1"/>
  <c r="B36" i="1" s="1"/>
  <c r="C35" i="1"/>
  <c r="B35" i="1" s="1"/>
  <c r="C34" i="1"/>
  <c r="B34" i="1" s="1"/>
  <c r="C33" i="1"/>
  <c r="B33" i="1" s="1"/>
  <c r="C32" i="1"/>
  <c r="B32" i="1" s="1"/>
  <c r="C31" i="1"/>
  <c r="B31" i="1" s="1"/>
  <c r="C30" i="1"/>
  <c r="B30" i="1" s="1"/>
  <c r="C29" i="1"/>
  <c r="B29" i="1" s="1"/>
  <c r="C28" i="1"/>
  <c r="B28" i="1" s="1"/>
  <c r="C27" i="1"/>
  <c r="B27" i="1" s="1"/>
  <c r="C26" i="1"/>
  <c r="B26" i="1" s="1"/>
  <c r="C25" i="1"/>
  <c r="B25" i="1" s="1"/>
  <c r="C24" i="1"/>
  <c r="B24" i="1" s="1"/>
  <c r="C23" i="1"/>
  <c r="B23" i="1" s="1"/>
  <c r="C22" i="1"/>
  <c r="B22" i="1" s="1"/>
  <c r="C21" i="1"/>
  <c r="B21" i="1" s="1"/>
  <c r="C20" i="1"/>
  <c r="B20" i="1" s="1"/>
  <c r="C19" i="1"/>
  <c r="B19" i="1" s="1"/>
  <c r="C18" i="1"/>
  <c r="B18" i="1" s="1"/>
  <c r="C17" i="1"/>
  <c r="B17" i="1" s="1"/>
  <c r="C16" i="1"/>
  <c r="B16" i="1" s="1"/>
  <c r="C15" i="1"/>
  <c r="B15" i="1" s="1"/>
  <c r="C14" i="1"/>
  <c r="B14" i="1" s="1"/>
  <c r="C13" i="1"/>
  <c r="B13" i="1" s="1"/>
  <c r="J11" i="1"/>
  <c r="I11" i="1"/>
  <c r="H11" i="1"/>
  <c r="G11" i="1"/>
</calcChain>
</file>

<file path=xl/sharedStrings.xml><?xml version="1.0" encoding="utf-8"?>
<sst xmlns="http://schemas.openxmlformats.org/spreadsheetml/2006/main" count="33" uniqueCount="29">
  <si>
    <t>Table 4. MONEY SUPPLY and Its DETERMINANTS (End-of-month-figure)                                                            Tabela 4. Agregados Monetaria i Determinantes (Saldos em fim do mes)</t>
  </si>
  <si>
    <t>Source/Fonte: Banco Central de Timor-Leste</t>
  </si>
  <si>
    <t>Money Supply</t>
  </si>
  <si>
    <t>Its Determinants</t>
  </si>
  <si>
    <t>M2</t>
  </si>
  <si>
    <t>M1</t>
  </si>
  <si>
    <t>Net Domestic Assets</t>
  </si>
  <si>
    <t xml:space="preserve">End of period </t>
  </si>
  <si>
    <t>Total 1)=2+5</t>
  </si>
  <si>
    <t>Total 2)=3+4</t>
  </si>
  <si>
    <t>Currency in circulation 3)</t>
  </si>
  <si>
    <t>Demand deposit 4)</t>
  </si>
  <si>
    <t>Quasy money 5)</t>
  </si>
  <si>
    <t>Net foreign Assets 6)</t>
  </si>
  <si>
    <t>Net Claims on Central Gov 7)</t>
  </si>
  <si>
    <t>Claims on private enterprices and individuals  8)</t>
  </si>
  <si>
    <t>Net other Item 9)</t>
  </si>
  <si>
    <t>Circulacao Monetaria 3)</t>
  </si>
  <si>
    <t>Deposito a Ordem 4)</t>
  </si>
  <si>
    <t>Quase moeda 5)</t>
  </si>
  <si>
    <t>Activos Externo Liquidos 6)</t>
  </si>
  <si>
    <t>Creditos a Administracao central (Liquido) 7)</t>
  </si>
  <si>
    <t>Credito a particulares   8)</t>
  </si>
  <si>
    <t>Outros Activos e Passivos (Liquido) 9)</t>
  </si>
  <si>
    <t xml:space="preserve">Periodo e Mes </t>
  </si>
  <si>
    <t>Credito Interno</t>
  </si>
  <si>
    <t>Agregados Monetaria</t>
  </si>
  <si>
    <t>Determinantes</t>
  </si>
  <si>
    <t>(In million of USD)                                                                                                                                  (Em milhoes de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</si>
</sst>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[$-409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justify" wrapText="1"/>
    </xf>
    <xf numFmtId="0" fontId="4" fillId="0" borderId="9" xfId="0" applyFont="1" applyBorder="1" applyAlignment="1">
      <alignment horizontal="center" vertical="justify" wrapText="1"/>
    </xf>
    <xf numFmtId="0" fontId="4" fillId="0" borderId="12" xfId="0" applyFont="1" applyBorder="1" applyAlignment="1">
      <alignment horizontal="center" vertical="justify" wrapText="1"/>
    </xf>
    <xf numFmtId="0" fontId="2" fillId="0" borderId="12" xfId="0" applyFont="1" applyBorder="1"/>
    <xf numFmtId="0" fontId="4" fillId="0" borderId="12" xfId="0" applyFont="1" applyBorder="1"/>
    <xf numFmtId="0" fontId="4" fillId="0" borderId="15" xfId="0" applyFont="1" applyBorder="1" applyAlignment="1">
      <alignment horizontal="center" vertical="justify" wrapText="1"/>
    </xf>
    <xf numFmtId="0" fontId="4" fillId="0" borderId="16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justify" wrapText="1"/>
    </xf>
    <xf numFmtId="0" fontId="4" fillId="0" borderId="17" xfId="0" applyFont="1" applyBorder="1" applyAlignment="1">
      <alignment horizontal="center" vertical="justify" wrapText="1"/>
    </xf>
    <xf numFmtId="17" fontId="4" fillId="0" borderId="12" xfId="0" applyNumberFormat="1" applyFont="1" applyBorder="1" applyAlignment="1">
      <alignment horizontal="right" vertical="justify" wrapText="1"/>
    </xf>
    <xf numFmtId="43" fontId="3" fillId="0" borderId="0" xfId="1" applyFont="1"/>
    <xf numFmtId="43" fontId="3" fillId="0" borderId="5" xfId="1" applyFont="1" applyBorder="1"/>
    <xf numFmtId="0" fontId="4" fillId="0" borderId="18" xfId="0" applyFont="1" applyBorder="1" applyAlignment="1">
      <alignment horizontal="left"/>
    </xf>
    <xf numFmtId="17" fontId="4" fillId="0" borderId="12" xfId="0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5" xfId="1" applyNumberFormat="1" applyFont="1" applyBorder="1"/>
    <xf numFmtId="0" fontId="4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4" fontId="3" fillId="0" borderId="0" xfId="1" applyNumberFormat="1" applyFont="1" applyFill="1"/>
    <xf numFmtId="164" fontId="3" fillId="0" borderId="5" xfId="1" applyNumberFormat="1" applyFont="1" applyFill="1" applyBorder="1"/>
    <xf numFmtId="0" fontId="3" fillId="0" borderId="5" xfId="0" applyFont="1" applyBorder="1" applyAlignment="1">
      <alignment horizontal="left"/>
    </xf>
    <xf numFmtId="164" fontId="4" fillId="0" borderId="0" xfId="1" applyNumberFormat="1" applyFont="1"/>
    <xf numFmtId="164" fontId="4" fillId="0" borderId="0" xfId="1" applyNumberFormat="1" applyFont="1" applyFill="1"/>
    <xf numFmtId="17" fontId="4" fillId="0" borderId="5" xfId="0" applyNumberFormat="1" applyFont="1" applyBorder="1" applyAlignment="1">
      <alignment horizontal="right"/>
    </xf>
    <xf numFmtId="164" fontId="3" fillId="0" borderId="0" xfId="0" applyNumberFormat="1" applyFont="1"/>
    <xf numFmtId="0" fontId="2" fillId="0" borderId="5" xfId="0" applyFont="1" applyBorder="1" applyAlignment="1">
      <alignment horizontal="left"/>
    </xf>
    <xf numFmtId="164" fontId="3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43" fontId="4" fillId="0" borderId="1" xfId="1" applyFont="1" applyFill="1" applyBorder="1"/>
    <xf numFmtId="2" fontId="3" fillId="0" borderId="1" xfId="0" applyNumberFormat="1" applyFont="1" applyBorder="1"/>
    <xf numFmtId="43" fontId="3" fillId="0" borderId="17" xfId="1" applyFont="1" applyBorder="1"/>
    <xf numFmtId="0" fontId="4" fillId="0" borderId="18" xfId="0" applyFont="1" applyBorder="1" applyAlignment="1">
      <alignment horizontal="center" vertical="justify" wrapText="1"/>
    </xf>
    <xf numFmtId="2" fontId="3" fillId="0" borderId="0" xfId="0" applyNumberFormat="1" applyFont="1"/>
    <xf numFmtId="0" fontId="2" fillId="0" borderId="15" xfId="0" applyFont="1" applyBorder="1"/>
    <xf numFmtId="43" fontId="2" fillId="0" borderId="19" xfId="1" applyFont="1" applyFill="1" applyBorder="1"/>
    <xf numFmtId="2" fontId="3" fillId="0" borderId="19" xfId="0" applyNumberFormat="1" applyFont="1" applyBorder="1"/>
    <xf numFmtId="43" fontId="3" fillId="0" borderId="14" xfId="1" applyFont="1" applyBorder="1"/>
    <xf numFmtId="165" fontId="3" fillId="0" borderId="0" xfId="0" applyNumberFormat="1" applyFont="1"/>
    <xf numFmtId="166" fontId="4" fillId="0" borderId="5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 vertical="justify" wrapText="1"/>
    </xf>
    <xf numFmtId="0" fontId="4" fillId="0" borderId="5" xfId="0" applyFont="1" applyBorder="1" applyAlignment="1">
      <alignment horizontal="center" vertical="justify" wrapText="1"/>
    </xf>
    <xf numFmtId="0" fontId="3" fillId="0" borderId="13" xfId="0" applyFont="1" applyBorder="1" applyAlignment="1">
      <alignment horizontal="center" vertical="justify" wrapText="1"/>
    </xf>
    <xf numFmtId="0" fontId="4" fillId="0" borderId="14" xfId="0" applyFont="1" applyBorder="1" applyAlignment="1">
      <alignment horizontal="center" vertical="justify" wrapText="1"/>
    </xf>
  </cellXfs>
  <cellStyles count="4">
    <cellStyle name="Comma" xfId="1" builtinId="3"/>
    <cellStyle name="Comma 2" xfId="3" xr:uid="{FDD781E8-ACC4-457C-B148-4E34B71F6B2A}"/>
    <cellStyle name="Normal" xfId="0" builtinId="0"/>
    <cellStyle name="Normal 2" xfId="2" xr:uid="{0494B618-F878-4A5C-B57D-A132BFCBA13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/Monetary%20Statistics%20data/MFS%20March%2010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IR-6SR"/>
      <sheetName val="CB-1SR"/>
      <sheetName val="STA-1SG"/>
      <sheetName val="Gráf1"/>
      <sheetName val="APD-CB"/>
      <sheetName val="ODC-2SR"/>
      <sheetName val="STA-2SG"/>
      <sheetName val="APD-ODC"/>
      <sheetName val="STA-3SG"/>
      <sheetName val="Gráf2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</sheetNames>
    <sheetDataSet>
      <sheetData sheetId="0"/>
      <sheetData sheetId="1"/>
      <sheetData sheetId="2">
        <row r="14">
          <cell r="CL14">
            <v>24.776967769999995</v>
          </cell>
        </row>
      </sheetData>
      <sheetData sheetId="3">
        <row r="616">
          <cell r="J616">
            <v>0.99700816999999997</v>
          </cell>
        </row>
      </sheetData>
      <sheetData sheetId="4"/>
      <sheetData sheetId="5">
        <row r="493">
          <cell r="J493">
            <v>28.360441770000001</v>
          </cell>
        </row>
      </sheetData>
      <sheetData sheetId="6"/>
      <sheetData sheetId="7">
        <row r="639">
          <cell r="J639">
            <v>-17.631640019999999</v>
          </cell>
        </row>
      </sheetData>
      <sheetData sheetId="8">
        <row r="445">
          <cell r="J445">
            <v>2.8480919900000004</v>
          </cell>
        </row>
      </sheetData>
      <sheetData sheetId="9">
        <row r="95">
          <cell r="C95">
            <v>0</v>
          </cell>
        </row>
        <row r="100">
          <cell r="C100">
            <v>0</v>
          </cell>
        </row>
        <row r="107">
          <cell r="C107">
            <v>0</v>
          </cell>
        </row>
        <row r="110">
          <cell r="Z110">
            <v>0.420209</v>
          </cell>
          <cell r="AA110">
            <v>0.60309365000000004</v>
          </cell>
        </row>
        <row r="127">
          <cell r="C127">
            <v>0</v>
          </cell>
        </row>
      </sheetData>
      <sheetData sheetId="10"/>
      <sheetData sheetId="11">
        <row r="99">
          <cell r="CX99">
            <v>2.9381215100000002</v>
          </cell>
          <cell r="CY99">
            <v>2.9725610400000004</v>
          </cell>
          <cell r="CZ99">
            <v>3.0119547899999999</v>
          </cell>
          <cell r="DA99">
            <v>2.9720982899999999</v>
          </cell>
          <cell r="DB99">
            <v>3.0923184699999999</v>
          </cell>
          <cell r="DC99">
            <v>3.1332735500000002</v>
          </cell>
          <cell r="DD99">
            <v>3.1828706900000001</v>
          </cell>
          <cell r="DE99">
            <v>3.2656334999999999</v>
          </cell>
          <cell r="DF99">
            <v>3.3166311899999998</v>
          </cell>
          <cell r="DG99">
            <v>3.3738210199999998</v>
          </cell>
          <cell r="DH99">
            <v>3.3861570600000004</v>
          </cell>
          <cell r="DI99">
            <v>3.42794504</v>
          </cell>
        </row>
      </sheetData>
      <sheetData sheetId="12">
        <row r="20">
          <cell r="D20">
            <v>5.5085712999999998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612">
          <cell r="O612">
            <v>43.526144929999965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</sheetData>
      <sheetData sheetId="11" refreshError="1"/>
      <sheetData sheetId="12">
        <row r="78">
          <cell r="ED78">
            <v>62.124541039999983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  <row r="99">
          <cell r="DJ99">
            <v>3.5116455600000003</v>
          </cell>
          <cell r="DK99">
            <v>3.5979166199999999</v>
          </cell>
          <cell r="DL99">
            <v>3.6407482499999997</v>
          </cell>
          <cell r="DM99">
            <v>3.70700137</v>
          </cell>
          <cell r="DN99">
            <v>3.7361462300000001</v>
          </cell>
          <cell r="DO99">
            <v>3.7328445700000001</v>
          </cell>
          <cell r="DP99">
            <v>3.7507309599999998</v>
          </cell>
          <cell r="DQ99">
            <v>3.8118004399999998</v>
          </cell>
          <cell r="DR99">
            <v>3.82919768</v>
          </cell>
          <cell r="DS99">
            <v>3.86342169</v>
          </cell>
          <cell r="DT99">
            <v>3.9327265000000002</v>
          </cell>
          <cell r="DU99">
            <v>3.9144140699999994</v>
          </cell>
          <cell r="DV99">
            <v>3.9601535300000004</v>
          </cell>
          <cell r="DW99">
            <v>3.99513374</v>
          </cell>
          <cell r="DX99">
            <v>4.0447058399999998</v>
          </cell>
          <cell r="DY99">
            <v>4.1585463100000002</v>
          </cell>
          <cell r="DZ99">
            <v>4.2909945699999996</v>
          </cell>
        </row>
      </sheetData>
      <sheetData sheetId="16">
        <row r="8">
          <cell r="EE8">
            <v>4.76884847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7"/>
  <sheetViews>
    <sheetView tabSelected="1" topLeftCell="A293" zoomScale="154" zoomScaleNormal="154" workbookViewId="0">
      <selection activeCell="K310" sqref="K310"/>
    </sheetView>
  </sheetViews>
  <sheetFormatPr defaultRowHeight="12.75" x14ac:dyDescent="0.25"/>
  <cols>
    <col min="1" max="1" width="9.28515625" style="1" customWidth="1"/>
    <col min="2" max="2" width="13.28515625" style="1" customWidth="1"/>
    <col min="3" max="3" width="13.140625" style="1" customWidth="1"/>
    <col min="4" max="4" width="13.42578125" style="1" customWidth="1"/>
    <col min="5" max="5" width="12.5703125" style="1" customWidth="1"/>
    <col min="6" max="6" width="13.85546875" style="1" customWidth="1"/>
    <col min="7" max="7" width="13.42578125" style="1" customWidth="1"/>
    <col min="8" max="8" width="14.5703125" style="1" customWidth="1"/>
    <col min="9" max="9" width="14.85546875" style="1" customWidth="1"/>
    <col min="10" max="10" width="15.28515625" style="1" customWidth="1"/>
    <col min="11" max="255" width="9.140625" style="1"/>
    <col min="256" max="256" width="7.85546875" style="1" customWidth="1"/>
    <col min="257" max="257" width="13.28515625" style="1" customWidth="1"/>
    <col min="258" max="258" width="13.140625" style="1" customWidth="1"/>
    <col min="259" max="259" width="12" style="1" customWidth="1"/>
    <col min="260" max="260" width="12.140625" style="1" customWidth="1"/>
    <col min="261" max="261" width="12.5703125" style="1" customWidth="1"/>
    <col min="262" max="262" width="12.28515625" style="1" customWidth="1"/>
    <col min="263" max="263" width="13" style="1" customWidth="1"/>
    <col min="264" max="264" width="13.140625" style="1" customWidth="1"/>
    <col min="265" max="265" width="12.5703125" style="1" customWidth="1"/>
    <col min="266" max="266" width="12.140625" style="1" customWidth="1"/>
    <col min="267" max="511" width="9.140625" style="1"/>
    <col min="512" max="512" width="7.85546875" style="1" customWidth="1"/>
    <col min="513" max="513" width="13.28515625" style="1" customWidth="1"/>
    <col min="514" max="514" width="13.140625" style="1" customWidth="1"/>
    <col min="515" max="515" width="12" style="1" customWidth="1"/>
    <col min="516" max="516" width="12.140625" style="1" customWidth="1"/>
    <col min="517" max="517" width="12.5703125" style="1" customWidth="1"/>
    <col min="518" max="518" width="12.28515625" style="1" customWidth="1"/>
    <col min="519" max="519" width="13" style="1" customWidth="1"/>
    <col min="520" max="520" width="13.140625" style="1" customWidth="1"/>
    <col min="521" max="521" width="12.5703125" style="1" customWidth="1"/>
    <col min="522" max="522" width="12.140625" style="1" customWidth="1"/>
    <col min="523" max="767" width="9.140625" style="1"/>
    <col min="768" max="768" width="7.85546875" style="1" customWidth="1"/>
    <col min="769" max="769" width="13.28515625" style="1" customWidth="1"/>
    <col min="770" max="770" width="13.140625" style="1" customWidth="1"/>
    <col min="771" max="771" width="12" style="1" customWidth="1"/>
    <col min="772" max="772" width="12.140625" style="1" customWidth="1"/>
    <col min="773" max="773" width="12.5703125" style="1" customWidth="1"/>
    <col min="774" max="774" width="12.28515625" style="1" customWidth="1"/>
    <col min="775" max="775" width="13" style="1" customWidth="1"/>
    <col min="776" max="776" width="13.140625" style="1" customWidth="1"/>
    <col min="777" max="777" width="12.5703125" style="1" customWidth="1"/>
    <col min="778" max="778" width="12.140625" style="1" customWidth="1"/>
    <col min="779" max="1023" width="9.140625" style="1"/>
    <col min="1024" max="1024" width="7.85546875" style="1" customWidth="1"/>
    <col min="1025" max="1025" width="13.28515625" style="1" customWidth="1"/>
    <col min="1026" max="1026" width="13.140625" style="1" customWidth="1"/>
    <col min="1027" max="1027" width="12" style="1" customWidth="1"/>
    <col min="1028" max="1028" width="12.140625" style="1" customWidth="1"/>
    <col min="1029" max="1029" width="12.5703125" style="1" customWidth="1"/>
    <col min="1030" max="1030" width="12.28515625" style="1" customWidth="1"/>
    <col min="1031" max="1031" width="13" style="1" customWidth="1"/>
    <col min="1032" max="1032" width="13.140625" style="1" customWidth="1"/>
    <col min="1033" max="1033" width="12.5703125" style="1" customWidth="1"/>
    <col min="1034" max="1034" width="12.140625" style="1" customWidth="1"/>
    <col min="1035" max="1279" width="9.140625" style="1"/>
    <col min="1280" max="1280" width="7.85546875" style="1" customWidth="1"/>
    <col min="1281" max="1281" width="13.28515625" style="1" customWidth="1"/>
    <col min="1282" max="1282" width="13.140625" style="1" customWidth="1"/>
    <col min="1283" max="1283" width="12" style="1" customWidth="1"/>
    <col min="1284" max="1284" width="12.140625" style="1" customWidth="1"/>
    <col min="1285" max="1285" width="12.5703125" style="1" customWidth="1"/>
    <col min="1286" max="1286" width="12.28515625" style="1" customWidth="1"/>
    <col min="1287" max="1287" width="13" style="1" customWidth="1"/>
    <col min="1288" max="1288" width="13.140625" style="1" customWidth="1"/>
    <col min="1289" max="1289" width="12.5703125" style="1" customWidth="1"/>
    <col min="1290" max="1290" width="12.140625" style="1" customWidth="1"/>
    <col min="1291" max="1535" width="9.140625" style="1"/>
    <col min="1536" max="1536" width="7.85546875" style="1" customWidth="1"/>
    <col min="1537" max="1537" width="13.28515625" style="1" customWidth="1"/>
    <col min="1538" max="1538" width="13.140625" style="1" customWidth="1"/>
    <col min="1539" max="1539" width="12" style="1" customWidth="1"/>
    <col min="1540" max="1540" width="12.140625" style="1" customWidth="1"/>
    <col min="1541" max="1541" width="12.5703125" style="1" customWidth="1"/>
    <col min="1542" max="1542" width="12.28515625" style="1" customWidth="1"/>
    <col min="1543" max="1543" width="13" style="1" customWidth="1"/>
    <col min="1544" max="1544" width="13.140625" style="1" customWidth="1"/>
    <col min="1545" max="1545" width="12.5703125" style="1" customWidth="1"/>
    <col min="1546" max="1546" width="12.140625" style="1" customWidth="1"/>
    <col min="1547" max="1791" width="9.140625" style="1"/>
    <col min="1792" max="1792" width="7.85546875" style="1" customWidth="1"/>
    <col min="1793" max="1793" width="13.28515625" style="1" customWidth="1"/>
    <col min="1794" max="1794" width="13.140625" style="1" customWidth="1"/>
    <col min="1795" max="1795" width="12" style="1" customWidth="1"/>
    <col min="1796" max="1796" width="12.140625" style="1" customWidth="1"/>
    <col min="1797" max="1797" width="12.5703125" style="1" customWidth="1"/>
    <col min="1798" max="1798" width="12.28515625" style="1" customWidth="1"/>
    <col min="1799" max="1799" width="13" style="1" customWidth="1"/>
    <col min="1800" max="1800" width="13.140625" style="1" customWidth="1"/>
    <col min="1801" max="1801" width="12.5703125" style="1" customWidth="1"/>
    <col min="1802" max="1802" width="12.140625" style="1" customWidth="1"/>
    <col min="1803" max="2047" width="9.140625" style="1"/>
    <col min="2048" max="2048" width="7.85546875" style="1" customWidth="1"/>
    <col min="2049" max="2049" width="13.28515625" style="1" customWidth="1"/>
    <col min="2050" max="2050" width="13.140625" style="1" customWidth="1"/>
    <col min="2051" max="2051" width="12" style="1" customWidth="1"/>
    <col min="2052" max="2052" width="12.140625" style="1" customWidth="1"/>
    <col min="2053" max="2053" width="12.5703125" style="1" customWidth="1"/>
    <col min="2054" max="2054" width="12.28515625" style="1" customWidth="1"/>
    <col min="2055" max="2055" width="13" style="1" customWidth="1"/>
    <col min="2056" max="2056" width="13.140625" style="1" customWidth="1"/>
    <col min="2057" max="2057" width="12.5703125" style="1" customWidth="1"/>
    <col min="2058" max="2058" width="12.140625" style="1" customWidth="1"/>
    <col min="2059" max="2303" width="9.140625" style="1"/>
    <col min="2304" max="2304" width="7.85546875" style="1" customWidth="1"/>
    <col min="2305" max="2305" width="13.28515625" style="1" customWidth="1"/>
    <col min="2306" max="2306" width="13.140625" style="1" customWidth="1"/>
    <col min="2307" max="2307" width="12" style="1" customWidth="1"/>
    <col min="2308" max="2308" width="12.140625" style="1" customWidth="1"/>
    <col min="2309" max="2309" width="12.5703125" style="1" customWidth="1"/>
    <col min="2310" max="2310" width="12.28515625" style="1" customWidth="1"/>
    <col min="2311" max="2311" width="13" style="1" customWidth="1"/>
    <col min="2312" max="2312" width="13.140625" style="1" customWidth="1"/>
    <col min="2313" max="2313" width="12.5703125" style="1" customWidth="1"/>
    <col min="2314" max="2314" width="12.140625" style="1" customWidth="1"/>
    <col min="2315" max="2559" width="9.140625" style="1"/>
    <col min="2560" max="2560" width="7.85546875" style="1" customWidth="1"/>
    <col min="2561" max="2561" width="13.28515625" style="1" customWidth="1"/>
    <col min="2562" max="2562" width="13.140625" style="1" customWidth="1"/>
    <col min="2563" max="2563" width="12" style="1" customWidth="1"/>
    <col min="2564" max="2564" width="12.140625" style="1" customWidth="1"/>
    <col min="2565" max="2565" width="12.5703125" style="1" customWidth="1"/>
    <col min="2566" max="2566" width="12.28515625" style="1" customWidth="1"/>
    <col min="2567" max="2567" width="13" style="1" customWidth="1"/>
    <col min="2568" max="2568" width="13.140625" style="1" customWidth="1"/>
    <col min="2569" max="2569" width="12.5703125" style="1" customWidth="1"/>
    <col min="2570" max="2570" width="12.140625" style="1" customWidth="1"/>
    <col min="2571" max="2815" width="9.140625" style="1"/>
    <col min="2816" max="2816" width="7.85546875" style="1" customWidth="1"/>
    <col min="2817" max="2817" width="13.28515625" style="1" customWidth="1"/>
    <col min="2818" max="2818" width="13.140625" style="1" customWidth="1"/>
    <col min="2819" max="2819" width="12" style="1" customWidth="1"/>
    <col min="2820" max="2820" width="12.140625" style="1" customWidth="1"/>
    <col min="2821" max="2821" width="12.5703125" style="1" customWidth="1"/>
    <col min="2822" max="2822" width="12.28515625" style="1" customWidth="1"/>
    <col min="2823" max="2823" width="13" style="1" customWidth="1"/>
    <col min="2824" max="2824" width="13.140625" style="1" customWidth="1"/>
    <col min="2825" max="2825" width="12.5703125" style="1" customWidth="1"/>
    <col min="2826" max="2826" width="12.140625" style="1" customWidth="1"/>
    <col min="2827" max="3071" width="9.140625" style="1"/>
    <col min="3072" max="3072" width="7.85546875" style="1" customWidth="1"/>
    <col min="3073" max="3073" width="13.28515625" style="1" customWidth="1"/>
    <col min="3074" max="3074" width="13.140625" style="1" customWidth="1"/>
    <col min="3075" max="3075" width="12" style="1" customWidth="1"/>
    <col min="3076" max="3076" width="12.140625" style="1" customWidth="1"/>
    <col min="3077" max="3077" width="12.5703125" style="1" customWidth="1"/>
    <col min="3078" max="3078" width="12.28515625" style="1" customWidth="1"/>
    <col min="3079" max="3079" width="13" style="1" customWidth="1"/>
    <col min="3080" max="3080" width="13.140625" style="1" customWidth="1"/>
    <col min="3081" max="3081" width="12.5703125" style="1" customWidth="1"/>
    <col min="3082" max="3082" width="12.140625" style="1" customWidth="1"/>
    <col min="3083" max="3327" width="9.140625" style="1"/>
    <col min="3328" max="3328" width="7.85546875" style="1" customWidth="1"/>
    <col min="3329" max="3329" width="13.28515625" style="1" customWidth="1"/>
    <col min="3330" max="3330" width="13.140625" style="1" customWidth="1"/>
    <col min="3331" max="3331" width="12" style="1" customWidth="1"/>
    <col min="3332" max="3332" width="12.140625" style="1" customWidth="1"/>
    <col min="3333" max="3333" width="12.5703125" style="1" customWidth="1"/>
    <col min="3334" max="3334" width="12.28515625" style="1" customWidth="1"/>
    <col min="3335" max="3335" width="13" style="1" customWidth="1"/>
    <col min="3336" max="3336" width="13.140625" style="1" customWidth="1"/>
    <col min="3337" max="3337" width="12.5703125" style="1" customWidth="1"/>
    <col min="3338" max="3338" width="12.140625" style="1" customWidth="1"/>
    <col min="3339" max="3583" width="9.140625" style="1"/>
    <col min="3584" max="3584" width="7.85546875" style="1" customWidth="1"/>
    <col min="3585" max="3585" width="13.28515625" style="1" customWidth="1"/>
    <col min="3586" max="3586" width="13.140625" style="1" customWidth="1"/>
    <col min="3587" max="3587" width="12" style="1" customWidth="1"/>
    <col min="3588" max="3588" width="12.140625" style="1" customWidth="1"/>
    <col min="3589" max="3589" width="12.5703125" style="1" customWidth="1"/>
    <col min="3590" max="3590" width="12.28515625" style="1" customWidth="1"/>
    <col min="3591" max="3591" width="13" style="1" customWidth="1"/>
    <col min="3592" max="3592" width="13.140625" style="1" customWidth="1"/>
    <col min="3593" max="3593" width="12.5703125" style="1" customWidth="1"/>
    <col min="3594" max="3594" width="12.140625" style="1" customWidth="1"/>
    <col min="3595" max="3839" width="9.140625" style="1"/>
    <col min="3840" max="3840" width="7.85546875" style="1" customWidth="1"/>
    <col min="3841" max="3841" width="13.28515625" style="1" customWidth="1"/>
    <col min="3842" max="3842" width="13.140625" style="1" customWidth="1"/>
    <col min="3843" max="3843" width="12" style="1" customWidth="1"/>
    <col min="3844" max="3844" width="12.140625" style="1" customWidth="1"/>
    <col min="3845" max="3845" width="12.5703125" style="1" customWidth="1"/>
    <col min="3846" max="3846" width="12.28515625" style="1" customWidth="1"/>
    <col min="3847" max="3847" width="13" style="1" customWidth="1"/>
    <col min="3848" max="3848" width="13.140625" style="1" customWidth="1"/>
    <col min="3849" max="3849" width="12.5703125" style="1" customWidth="1"/>
    <col min="3850" max="3850" width="12.140625" style="1" customWidth="1"/>
    <col min="3851" max="4095" width="9.140625" style="1"/>
    <col min="4096" max="4096" width="7.85546875" style="1" customWidth="1"/>
    <col min="4097" max="4097" width="13.28515625" style="1" customWidth="1"/>
    <col min="4098" max="4098" width="13.140625" style="1" customWidth="1"/>
    <col min="4099" max="4099" width="12" style="1" customWidth="1"/>
    <col min="4100" max="4100" width="12.140625" style="1" customWidth="1"/>
    <col min="4101" max="4101" width="12.5703125" style="1" customWidth="1"/>
    <col min="4102" max="4102" width="12.28515625" style="1" customWidth="1"/>
    <col min="4103" max="4103" width="13" style="1" customWidth="1"/>
    <col min="4104" max="4104" width="13.140625" style="1" customWidth="1"/>
    <col min="4105" max="4105" width="12.5703125" style="1" customWidth="1"/>
    <col min="4106" max="4106" width="12.140625" style="1" customWidth="1"/>
    <col min="4107" max="4351" width="9.140625" style="1"/>
    <col min="4352" max="4352" width="7.85546875" style="1" customWidth="1"/>
    <col min="4353" max="4353" width="13.28515625" style="1" customWidth="1"/>
    <col min="4354" max="4354" width="13.140625" style="1" customWidth="1"/>
    <col min="4355" max="4355" width="12" style="1" customWidth="1"/>
    <col min="4356" max="4356" width="12.140625" style="1" customWidth="1"/>
    <col min="4357" max="4357" width="12.5703125" style="1" customWidth="1"/>
    <col min="4358" max="4358" width="12.28515625" style="1" customWidth="1"/>
    <col min="4359" max="4359" width="13" style="1" customWidth="1"/>
    <col min="4360" max="4360" width="13.140625" style="1" customWidth="1"/>
    <col min="4361" max="4361" width="12.5703125" style="1" customWidth="1"/>
    <col min="4362" max="4362" width="12.140625" style="1" customWidth="1"/>
    <col min="4363" max="4607" width="9.140625" style="1"/>
    <col min="4608" max="4608" width="7.85546875" style="1" customWidth="1"/>
    <col min="4609" max="4609" width="13.28515625" style="1" customWidth="1"/>
    <col min="4610" max="4610" width="13.140625" style="1" customWidth="1"/>
    <col min="4611" max="4611" width="12" style="1" customWidth="1"/>
    <col min="4612" max="4612" width="12.140625" style="1" customWidth="1"/>
    <col min="4613" max="4613" width="12.5703125" style="1" customWidth="1"/>
    <col min="4614" max="4614" width="12.28515625" style="1" customWidth="1"/>
    <col min="4615" max="4615" width="13" style="1" customWidth="1"/>
    <col min="4616" max="4616" width="13.140625" style="1" customWidth="1"/>
    <col min="4617" max="4617" width="12.5703125" style="1" customWidth="1"/>
    <col min="4618" max="4618" width="12.140625" style="1" customWidth="1"/>
    <col min="4619" max="4863" width="9.140625" style="1"/>
    <col min="4864" max="4864" width="7.85546875" style="1" customWidth="1"/>
    <col min="4865" max="4865" width="13.28515625" style="1" customWidth="1"/>
    <col min="4866" max="4866" width="13.140625" style="1" customWidth="1"/>
    <col min="4867" max="4867" width="12" style="1" customWidth="1"/>
    <col min="4868" max="4868" width="12.140625" style="1" customWidth="1"/>
    <col min="4869" max="4869" width="12.5703125" style="1" customWidth="1"/>
    <col min="4870" max="4870" width="12.28515625" style="1" customWidth="1"/>
    <col min="4871" max="4871" width="13" style="1" customWidth="1"/>
    <col min="4872" max="4872" width="13.140625" style="1" customWidth="1"/>
    <col min="4873" max="4873" width="12.5703125" style="1" customWidth="1"/>
    <col min="4874" max="4874" width="12.140625" style="1" customWidth="1"/>
    <col min="4875" max="5119" width="9.140625" style="1"/>
    <col min="5120" max="5120" width="7.85546875" style="1" customWidth="1"/>
    <col min="5121" max="5121" width="13.28515625" style="1" customWidth="1"/>
    <col min="5122" max="5122" width="13.140625" style="1" customWidth="1"/>
    <col min="5123" max="5123" width="12" style="1" customWidth="1"/>
    <col min="5124" max="5124" width="12.140625" style="1" customWidth="1"/>
    <col min="5125" max="5125" width="12.5703125" style="1" customWidth="1"/>
    <col min="5126" max="5126" width="12.28515625" style="1" customWidth="1"/>
    <col min="5127" max="5127" width="13" style="1" customWidth="1"/>
    <col min="5128" max="5128" width="13.140625" style="1" customWidth="1"/>
    <col min="5129" max="5129" width="12.5703125" style="1" customWidth="1"/>
    <col min="5130" max="5130" width="12.140625" style="1" customWidth="1"/>
    <col min="5131" max="5375" width="9.140625" style="1"/>
    <col min="5376" max="5376" width="7.85546875" style="1" customWidth="1"/>
    <col min="5377" max="5377" width="13.28515625" style="1" customWidth="1"/>
    <col min="5378" max="5378" width="13.140625" style="1" customWidth="1"/>
    <col min="5379" max="5379" width="12" style="1" customWidth="1"/>
    <col min="5380" max="5380" width="12.140625" style="1" customWidth="1"/>
    <col min="5381" max="5381" width="12.5703125" style="1" customWidth="1"/>
    <col min="5382" max="5382" width="12.28515625" style="1" customWidth="1"/>
    <col min="5383" max="5383" width="13" style="1" customWidth="1"/>
    <col min="5384" max="5384" width="13.140625" style="1" customWidth="1"/>
    <col min="5385" max="5385" width="12.5703125" style="1" customWidth="1"/>
    <col min="5386" max="5386" width="12.140625" style="1" customWidth="1"/>
    <col min="5387" max="5631" width="9.140625" style="1"/>
    <col min="5632" max="5632" width="7.85546875" style="1" customWidth="1"/>
    <col min="5633" max="5633" width="13.28515625" style="1" customWidth="1"/>
    <col min="5634" max="5634" width="13.140625" style="1" customWidth="1"/>
    <col min="5635" max="5635" width="12" style="1" customWidth="1"/>
    <col min="5636" max="5636" width="12.140625" style="1" customWidth="1"/>
    <col min="5637" max="5637" width="12.5703125" style="1" customWidth="1"/>
    <col min="5638" max="5638" width="12.28515625" style="1" customWidth="1"/>
    <col min="5639" max="5639" width="13" style="1" customWidth="1"/>
    <col min="5640" max="5640" width="13.140625" style="1" customWidth="1"/>
    <col min="5641" max="5641" width="12.5703125" style="1" customWidth="1"/>
    <col min="5642" max="5642" width="12.140625" style="1" customWidth="1"/>
    <col min="5643" max="5887" width="9.140625" style="1"/>
    <col min="5888" max="5888" width="7.85546875" style="1" customWidth="1"/>
    <col min="5889" max="5889" width="13.28515625" style="1" customWidth="1"/>
    <col min="5890" max="5890" width="13.140625" style="1" customWidth="1"/>
    <col min="5891" max="5891" width="12" style="1" customWidth="1"/>
    <col min="5892" max="5892" width="12.140625" style="1" customWidth="1"/>
    <col min="5893" max="5893" width="12.5703125" style="1" customWidth="1"/>
    <col min="5894" max="5894" width="12.28515625" style="1" customWidth="1"/>
    <col min="5895" max="5895" width="13" style="1" customWidth="1"/>
    <col min="5896" max="5896" width="13.140625" style="1" customWidth="1"/>
    <col min="5897" max="5897" width="12.5703125" style="1" customWidth="1"/>
    <col min="5898" max="5898" width="12.140625" style="1" customWidth="1"/>
    <col min="5899" max="6143" width="9.140625" style="1"/>
    <col min="6144" max="6144" width="7.85546875" style="1" customWidth="1"/>
    <col min="6145" max="6145" width="13.28515625" style="1" customWidth="1"/>
    <col min="6146" max="6146" width="13.140625" style="1" customWidth="1"/>
    <col min="6147" max="6147" width="12" style="1" customWidth="1"/>
    <col min="6148" max="6148" width="12.140625" style="1" customWidth="1"/>
    <col min="6149" max="6149" width="12.5703125" style="1" customWidth="1"/>
    <col min="6150" max="6150" width="12.28515625" style="1" customWidth="1"/>
    <col min="6151" max="6151" width="13" style="1" customWidth="1"/>
    <col min="6152" max="6152" width="13.140625" style="1" customWidth="1"/>
    <col min="6153" max="6153" width="12.5703125" style="1" customWidth="1"/>
    <col min="6154" max="6154" width="12.140625" style="1" customWidth="1"/>
    <col min="6155" max="6399" width="9.140625" style="1"/>
    <col min="6400" max="6400" width="7.85546875" style="1" customWidth="1"/>
    <col min="6401" max="6401" width="13.28515625" style="1" customWidth="1"/>
    <col min="6402" max="6402" width="13.140625" style="1" customWidth="1"/>
    <col min="6403" max="6403" width="12" style="1" customWidth="1"/>
    <col min="6404" max="6404" width="12.140625" style="1" customWidth="1"/>
    <col min="6405" max="6405" width="12.5703125" style="1" customWidth="1"/>
    <col min="6406" max="6406" width="12.28515625" style="1" customWidth="1"/>
    <col min="6407" max="6407" width="13" style="1" customWidth="1"/>
    <col min="6408" max="6408" width="13.140625" style="1" customWidth="1"/>
    <col min="6409" max="6409" width="12.5703125" style="1" customWidth="1"/>
    <col min="6410" max="6410" width="12.140625" style="1" customWidth="1"/>
    <col min="6411" max="6655" width="9.140625" style="1"/>
    <col min="6656" max="6656" width="7.85546875" style="1" customWidth="1"/>
    <col min="6657" max="6657" width="13.28515625" style="1" customWidth="1"/>
    <col min="6658" max="6658" width="13.140625" style="1" customWidth="1"/>
    <col min="6659" max="6659" width="12" style="1" customWidth="1"/>
    <col min="6660" max="6660" width="12.140625" style="1" customWidth="1"/>
    <col min="6661" max="6661" width="12.5703125" style="1" customWidth="1"/>
    <col min="6662" max="6662" width="12.28515625" style="1" customWidth="1"/>
    <col min="6663" max="6663" width="13" style="1" customWidth="1"/>
    <col min="6664" max="6664" width="13.140625" style="1" customWidth="1"/>
    <col min="6665" max="6665" width="12.5703125" style="1" customWidth="1"/>
    <col min="6666" max="6666" width="12.140625" style="1" customWidth="1"/>
    <col min="6667" max="6911" width="9.140625" style="1"/>
    <col min="6912" max="6912" width="7.85546875" style="1" customWidth="1"/>
    <col min="6913" max="6913" width="13.28515625" style="1" customWidth="1"/>
    <col min="6914" max="6914" width="13.140625" style="1" customWidth="1"/>
    <col min="6915" max="6915" width="12" style="1" customWidth="1"/>
    <col min="6916" max="6916" width="12.140625" style="1" customWidth="1"/>
    <col min="6917" max="6917" width="12.5703125" style="1" customWidth="1"/>
    <col min="6918" max="6918" width="12.28515625" style="1" customWidth="1"/>
    <col min="6919" max="6919" width="13" style="1" customWidth="1"/>
    <col min="6920" max="6920" width="13.140625" style="1" customWidth="1"/>
    <col min="6921" max="6921" width="12.5703125" style="1" customWidth="1"/>
    <col min="6922" max="6922" width="12.140625" style="1" customWidth="1"/>
    <col min="6923" max="7167" width="9.140625" style="1"/>
    <col min="7168" max="7168" width="7.85546875" style="1" customWidth="1"/>
    <col min="7169" max="7169" width="13.28515625" style="1" customWidth="1"/>
    <col min="7170" max="7170" width="13.140625" style="1" customWidth="1"/>
    <col min="7171" max="7171" width="12" style="1" customWidth="1"/>
    <col min="7172" max="7172" width="12.140625" style="1" customWidth="1"/>
    <col min="7173" max="7173" width="12.5703125" style="1" customWidth="1"/>
    <col min="7174" max="7174" width="12.28515625" style="1" customWidth="1"/>
    <col min="7175" max="7175" width="13" style="1" customWidth="1"/>
    <col min="7176" max="7176" width="13.140625" style="1" customWidth="1"/>
    <col min="7177" max="7177" width="12.5703125" style="1" customWidth="1"/>
    <col min="7178" max="7178" width="12.140625" style="1" customWidth="1"/>
    <col min="7179" max="7423" width="9.140625" style="1"/>
    <col min="7424" max="7424" width="7.85546875" style="1" customWidth="1"/>
    <col min="7425" max="7425" width="13.28515625" style="1" customWidth="1"/>
    <col min="7426" max="7426" width="13.140625" style="1" customWidth="1"/>
    <col min="7427" max="7427" width="12" style="1" customWidth="1"/>
    <col min="7428" max="7428" width="12.140625" style="1" customWidth="1"/>
    <col min="7429" max="7429" width="12.5703125" style="1" customWidth="1"/>
    <col min="7430" max="7430" width="12.28515625" style="1" customWidth="1"/>
    <col min="7431" max="7431" width="13" style="1" customWidth="1"/>
    <col min="7432" max="7432" width="13.140625" style="1" customWidth="1"/>
    <col min="7433" max="7433" width="12.5703125" style="1" customWidth="1"/>
    <col min="7434" max="7434" width="12.140625" style="1" customWidth="1"/>
    <col min="7435" max="7679" width="9.140625" style="1"/>
    <col min="7680" max="7680" width="7.85546875" style="1" customWidth="1"/>
    <col min="7681" max="7681" width="13.28515625" style="1" customWidth="1"/>
    <col min="7682" max="7682" width="13.140625" style="1" customWidth="1"/>
    <col min="7683" max="7683" width="12" style="1" customWidth="1"/>
    <col min="7684" max="7684" width="12.140625" style="1" customWidth="1"/>
    <col min="7685" max="7685" width="12.5703125" style="1" customWidth="1"/>
    <col min="7686" max="7686" width="12.28515625" style="1" customWidth="1"/>
    <col min="7687" max="7687" width="13" style="1" customWidth="1"/>
    <col min="7688" max="7688" width="13.140625" style="1" customWidth="1"/>
    <col min="7689" max="7689" width="12.5703125" style="1" customWidth="1"/>
    <col min="7690" max="7690" width="12.140625" style="1" customWidth="1"/>
    <col min="7691" max="7935" width="9.140625" style="1"/>
    <col min="7936" max="7936" width="7.85546875" style="1" customWidth="1"/>
    <col min="7937" max="7937" width="13.28515625" style="1" customWidth="1"/>
    <col min="7938" max="7938" width="13.140625" style="1" customWidth="1"/>
    <col min="7939" max="7939" width="12" style="1" customWidth="1"/>
    <col min="7940" max="7940" width="12.140625" style="1" customWidth="1"/>
    <col min="7941" max="7941" width="12.5703125" style="1" customWidth="1"/>
    <col min="7942" max="7942" width="12.28515625" style="1" customWidth="1"/>
    <col min="7943" max="7943" width="13" style="1" customWidth="1"/>
    <col min="7944" max="7944" width="13.140625" style="1" customWidth="1"/>
    <col min="7945" max="7945" width="12.5703125" style="1" customWidth="1"/>
    <col min="7946" max="7946" width="12.140625" style="1" customWidth="1"/>
    <col min="7947" max="8191" width="9.140625" style="1"/>
    <col min="8192" max="8192" width="7.85546875" style="1" customWidth="1"/>
    <col min="8193" max="8193" width="13.28515625" style="1" customWidth="1"/>
    <col min="8194" max="8194" width="13.140625" style="1" customWidth="1"/>
    <col min="8195" max="8195" width="12" style="1" customWidth="1"/>
    <col min="8196" max="8196" width="12.140625" style="1" customWidth="1"/>
    <col min="8197" max="8197" width="12.5703125" style="1" customWidth="1"/>
    <col min="8198" max="8198" width="12.28515625" style="1" customWidth="1"/>
    <col min="8199" max="8199" width="13" style="1" customWidth="1"/>
    <col min="8200" max="8200" width="13.140625" style="1" customWidth="1"/>
    <col min="8201" max="8201" width="12.5703125" style="1" customWidth="1"/>
    <col min="8202" max="8202" width="12.140625" style="1" customWidth="1"/>
    <col min="8203" max="8447" width="9.140625" style="1"/>
    <col min="8448" max="8448" width="7.85546875" style="1" customWidth="1"/>
    <col min="8449" max="8449" width="13.28515625" style="1" customWidth="1"/>
    <col min="8450" max="8450" width="13.140625" style="1" customWidth="1"/>
    <col min="8451" max="8451" width="12" style="1" customWidth="1"/>
    <col min="8452" max="8452" width="12.140625" style="1" customWidth="1"/>
    <col min="8453" max="8453" width="12.5703125" style="1" customWidth="1"/>
    <col min="8454" max="8454" width="12.28515625" style="1" customWidth="1"/>
    <col min="8455" max="8455" width="13" style="1" customWidth="1"/>
    <col min="8456" max="8456" width="13.140625" style="1" customWidth="1"/>
    <col min="8457" max="8457" width="12.5703125" style="1" customWidth="1"/>
    <col min="8458" max="8458" width="12.140625" style="1" customWidth="1"/>
    <col min="8459" max="8703" width="9.140625" style="1"/>
    <col min="8704" max="8704" width="7.85546875" style="1" customWidth="1"/>
    <col min="8705" max="8705" width="13.28515625" style="1" customWidth="1"/>
    <col min="8706" max="8706" width="13.140625" style="1" customWidth="1"/>
    <col min="8707" max="8707" width="12" style="1" customWidth="1"/>
    <col min="8708" max="8708" width="12.140625" style="1" customWidth="1"/>
    <col min="8709" max="8709" width="12.5703125" style="1" customWidth="1"/>
    <col min="8710" max="8710" width="12.28515625" style="1" customWidth="1"/>
    <col min="8711" max="8711" width="13" style="1" customWidth="1"/>
    <col min="8712" max="8712" width="13.140625" style="1" customWidth="1"/>
    <col min="8713" max="8713" width="12.5703125" style="1" customWidth="1"/>
    <col min="8714" max="8714" width="12.140625" style="1" customWidth="1"/>
    <col min="8715" max="8959" width="9.140625" style="1"/>
    <col min="8960" max="8960" width="7.85546875" style="1" customWidth="1"/>
    <col min="8961" max="8961" width="13.28515625" style="1" customWidth="1"/>
    <col min="8962" max="8962" width="13.140625" style="1" customWidth="1"/>
    <col min="8963" max="8963" width="12" style="1" customWidth="1"/>
    <col min="8964" max="8964" width="12.140625" style="1" customWidth="1"/>
    <col min="8965" max="8965" width="12.5703125" style="1" customWidth="1"/>
    <col min="8966" max="8966" width="12.28515625" style="1" customWidth="1"/>
    <col min="8967" max="8967" width="13" style="1" customWidth="1"/>
    <col min="8968" max="8968" width="13.140625" style="1" customWidth="1"/>
    <col min="8969" max="8969" width="12.5703125" style="1" customWidth="1"/>
    <col min="8970" max="8970" width="12.140625" style="1" customWidth="1"/>
    <col min="8971" max="9215" width="9.140625" style="1"/>
    <col min="9216" max="9216" width="7.85546875" style="1" customWidth="1"/>
    <col min="9217" max="9217" width="13.28515625" style="1" customWidth="1"/>
    <col min="9218" max="9218" width="13.140625" style="1" customWidth="1"/>
    <col min="9219" max="9219" width="12" style="1" customWidth="1"/>
    <col min="9220" max="9220" width="12.140625" style="1" customWidth="1"/>
    <col min="9221" max="9221" width="12.5703125" style="1" customWidth="1"/>
    <col min="9222" max="9222" width="12.28515625" style="1" customWidth="1"/>
    <col min="9223" max="9223" width="13" style="1" customWidth="1"/>
    <col min="9224" max="9224" width="13.140625" style="1" customWidth="1"/>
    <col min="9225" max="9225" width="12.5703125" style="1" customWidth="1"/>
    <col min="9226" max="9226" width="12.140625" style="1" customWidth="1"/>
    <col min="9227" max="9471" width="9.140625" style="1"/>
    <col min="9472" max="9472" width="7.85546875" style="1" customWidth="1"/>
    <col min="9473" max="9473" width="13.28515625" style="1" customWidth="1"/>
    <col min="9474" max="9474" width="13.140625" style="1" customWidth="1"/>
    <col min="9475" max="9475" width="12" style="1" customWidth="1"/>
    <col min="9476" max="9476" width="12.140625" style="1" customWidth="1"/>
    <col min="9477" max="9477" width="12.5703125" style="1" customWidth="1"/>
    <col min="9478" max="9478" width="12.28515625" style="1" customWidth="1"/>
    <col min="9479" max="9479" width="13" style="1" customWidth="1"/>
    <col min="9480" max="9480" width="13.140625" style="1" customWidth="1"/>
    <col min="9481" max="9481" width="12.5703125" style="1" customWidth="1"/>
    <col min="9482" max="9482" width="12.140625" style="1" customWidth="1"/>
    <col min="9483" max="9727" width="9.140625" style="1"/>
    <col min="9728" max="9728" width="7.85546875" style="1" customWidth="1"/>
    <col min="9729" max="9729" width="13.28515625" style="1" customWidth="1"/>
    <col min="9730" max="9730" width="13.140625" style="1" customWidth="1"/>
    <col min="9731" max="9731" width="12" style="1" customWidth="1"/>
    <col min="9732" max="9732" width="12.140625" style="1" customWidth="1"/>
    <col min="9733" max="9733" width="12.5703125" style="1" customWidth="1"/>
    <col min="9734" max="9734" width="12.28515625" style="1" customWidth="1"/>
    <col min="9735" max="9735" width="13" style="1" customWidth="1"/>
    <col min="9736" max="9736" width="13.140625" style="1" customWidth="1"/>
    <col min="9737" max="9737" width="12.5703125" style="1" customWidth="1"/>
    <col min="9738" max="9738" width="12.140625" style="1" customWidth="1"/>
    <col min="9739" max="9983" width="9.140625" style="1"/>
    <col min="9984" max="9984" width="7.85546875" style="1" customWidth="1"/>
    <col min="9985" max="9985" width="13.28515625" style="1" customWidth="1"/>
    <col min="9986" max="9986" width="13.140625" style="1" customWidth="1"/>
    <col min="9987" max="9987" width="12" style="1" customWidth="1"/>
    <col min="9988" max="9988" width="12.140625" style="1" customWidth="1"/>
    <col min="9989" max="9989" width="12.5703125" style="1" customWidth="1"/>
    <col min="9990" max="9990" width="12.28515625" style="1" customWidth="1"/>
    <col min="9991" max="9991" width="13" style="1" customWidth="1"/>
    <col min="9992" max="9992" width="13.140625" style="1" customWidth="1"/>
    <col min="9993" max="9993" width="12.5703125" style="1" customWidth="1"/>
    <col min="9994" max="9994" width="12.140625" style="1" customWidth="1"/>
    <col min="9995" max="10239" width="9.140625" style="1"/>
    <col min="10240" max="10240" width="7.85546875" style="1" customWidth="1"/>
    <col min="10241" max="10241" width="13.28515625" style="1" customWidth="1"/>
    <col min="10242" max="10242" width="13.140625" style="1" customWidth="1"/>
    <col min="10243" max="10243" width="12" style="1" customWidth="1"/>
    <col min="10244" max="10244" width="12.140625" style="1" customWidth="1"/>
    <col min="10245" max="10245" width="12.5703125" style="1" customWidth="1"/>
    <col min="10246" max="10246" width="12.28515625" style="1" customWidth="1"/>
    <col min="10247" max="10247" width="13" style="1" customWidth="1"/>
    <col min="10248" max="10248" width="13.140625" style="1" customWidth="1"/>
    <col min="10249" max="10249" width="12.5703125" style="1" customWidth="1"/>
    <col min="10250" max="10250" width="12.140625" style="1" customWidth="1"/>
    <col min="10251" max="10495" width="9.140625" style="1"/>
    <col min="10496" max="10496" width="7.85546875" style="1" customWidth="1"/>
    <col min="10497" max="10497" width="13.28515625" style="1" customWidth="1"/>
    <col min="10498" max="10498" width="13.140625" style="1" customWidth="1"/>
    <col min="10499" max="10499" width="12" style="1" customWidth="1"/>
    <col min="10500" max="10500" width="12.140625" style="1" customWidth="1"/>
    <col min="10501" max="10501" width="12.5703125" style="1" customWidth="1"/>
    <col min="10502" max="10502" width="12.28515625" style="1" customWidth="1"/>
    <col min="10503" max="10503" width="13" style="1" customWidth="1"/>
    <col min="10504" max="10504" width="13.140625" style="1" customWidth="1"/>
    <col min="10505" max="10505" width="12.5703125" style="1" customWidth="1"/>
    <col min="10506" max="10506" width="12.140625" style="1" customWidth="1"/>
    <col min="10507" max="10751" width="9.140625" style="1"/>
    <col min="10752" max="10752" width="7.85546875" style="1" customWidth="1"/>
    <col min="10753" max="10753" width="13.28515625" style="1" customWidth="1"/>
    <col min="10754" max="10754" width="13.140625" style="1" customWidth="1"/>
    <col min="10755" max="10755" width="12" style="1" customWidth="1"/>
    <col min="10756" max="10756" width="12.140625" style="1" customWidth="1"/>
    <col min="10757" max="10757" width="12.5703125" style="1" customWidth="1"/>
    <col min="10758" max="10758" width="12.28515625" style="1" customWidth="1"/>
    <col min="10759" max="10759" width="13" style="1" customWidth="1"/>
    <col min="10760" max="10760" width="13.140625" style="1" customWidth="1"/>
    <col min="10761" max="10761" width="12.5703125" style="1" customWidth="1"/>
    <col min="10762" max="10762" width="12.140625" style="1" customWidth="1"/>
    <col min="10763" max="11007" width="9.140625" style="1"/>
    <col min="11008" max="11008" width="7.85546875" style="1" customWidth="1"/>
    <col min="11009" max="11009" width="13.28515625" style="1" customWidth="1"/>
    <col min="11010" max="11010" width="13.140625" style="1" customWidth="1"/>
    <col min="11011" max="11011" width="12" style="1" customWidth="1"/>
    <col min="11012" max="11012" width="12.140625" style="1" customWidth="1"/>
    <col min="11013" max="11013" width="12.5703125" style="1" customWidth="1"/>
    <col min="11014" max="11014" width="12.28515625" style="1" customWidth="1"/>
    <col min="11015" max="11015" width="13" style="1" customWidth="1"/>
    <col min="11016" max="11016" width="13.140625" style="1" customWidth="1"/>
    <col min="11017" max="11017" width="12.5703125" style="1" customWidth="1"/>
    <col min="11018" max="11018" width="12.140625" style="1" customWidth="1"/>
    <col min="11019" max="11263" width="9.140625" style="1"/>
    <col min="11264" max="11264" width="7.85546875" style="1" customWidth="1"/>
    <col min="11265" max="11265" width="13.28515625" style="1" customWidth="1"/>
    <col min="11266" max="11266" width="13.140625" style="1" customWidth="1"/>
    <col min="11267" max="11267" width="12" style="1" customWidth="1"/>
    <col min="11268" max="11268" width="12.140625" style="1" customWidth="1"/>
    <col min="11269" max="11269" width="12.5703125" style="1" customWidth="1"/>
    <col min="11270" max="11270" width="12.28515625" style="1" customWidth="1"/>
    <col min="11271" max="11271" width="13" style="1" customWidth="1"/>
    <col min="11272" max="11272" width="13.140625" style="1" customWidth="1"/>
    <col min="11273" max="11273" width="12.5703125" style="1" customWidth="1"/>
    <col min="11274" max="11274" width="12.140625" style="1" customWidth="1"/>
    <col min="11275" max="11519" width="9.140625" style="1"/>
    <col min="11520" max="11520" width="7.85546875" style="1" customWidth="1"/>
    <col min="11521" max="11521" width="13.28515625" style="1" customWidth="1"/>
    <col min="11522" max="11522" width="13.140625" style="1" customWidth="1"/>
    <col min="11523" max="11523" width="12" style="1" customWidth="1"/>
    <col min="11524" max="11524" width="12.140625" style="1" customWidth="1"/>
    <col min="11525" max="11525" width="12.5703125" style="1" customWidth="1"/>
    <col min="11526" max="11526" width="12.28515625" style="1" customWidth="1"/>
    <col min="11527" max="11527" width="13" style="1" customWidth="1"/>
    <col min="11528" max="11528" width="13.140625" style="1" customWidth="1"/>
    <col min="11529" max="11529" width="12.5703125" style="1" customWidth="1"/>
    <col min="11530" max="11530" width="12.140625" style="1" customWidth="1"/>
    <col min="11531" max="11775" width="9.140625" style="1"/>
    <col min="11776" max="11776" width="7.85546875" style="1" customWidth="1"/>
    <col min="11777" max="11777" width="13.28515625" style="1" customWidth="1"/>
    <col min="11778" max="11778" width="13.140625" style="1" customWidth="1"/>
    <col min="11779" max="11779" width="12" style="1" customWidth="1"/>
    <col min="11780" max="11780" width="12.140625" style="1" customWidth="1"/>
    <col min="11781" max="11781" width="12.5703125" style="1" customWidth="1"/>
    <col min="11782" max="11782" width="12.28515625" style="1" customWidth="1"/>
    <col min="11783" max="11783" width="13" style="1" customWidth="1"/>
    <col min="11784" max="11784" width="13.140625" style="1" customWidth="1"/>
    <col min="11785" max="11785" width="12.5703125" style="1" customWidth="1"/>
    <col min="11786" max="11786" width="12.140625" style="1" customWidth="1"/>
    <col min="11787" max="12031" width="9.140625" style="1"/>
    <col min="12032" max="12032" width="7.85546875" style="1" customWidth="1"/>
    <col min="12033" max="12033" width="13.28515625" style="1" customWidth="1"/>
    <col min="12034" max="12034" width="13.140625" style="1" customWidth="1"/>
    <col min="12035" max="12035" width="12" style="1" customWidth="1"/>
    <col min="12036" max="12036" width="12.140625" style="1" customWidth="1"/>
    <col min="12037" max="12037" width="12.5703125" style="1" customWidth="1"/>
    <col min="12038" max="12038" width="12.28515625" style="1" customWidth="1"/>
    <col min="12039" max="12039" width="13" style="1" customWidth="1"/>
    <col min="12040" max="12040" width="13.140625" style="1" customWidth="1"/>
    <col min="12041" max="12041" width="12.5703125" style="1" customWidth="1"/>
    <col min="12042" max="12042" width="12.140625" style="1" customWidth="1"/>
    <col min="12043" max="12287" width="9.140625" style="1"/>
    <col min="12288" max="12288" width="7.85546875" style="1" customWidth="1"/>
    <col min="12289" max="12289" width="13.28515625" style="1" customWidth="1"/>
    <col min="12290" max="12290" width="13.140625" style="1" customWidth="1"/>
    <col min="12291" max="12291" width="12" style="1" customWidth="1"/>
    <col min="12292" max="12292" width="12.140625" style="1" customWidth="1"/>
    <col min="12293" max="12293" width="12.5703125" style="1" customWidth="1"/>
    <col min="12294" max="12294" width="12.28515625" style="1" customWidth="1"/>
    <col min="12295" max="12295" width="13" style="1" customWidth="1"/>
    <col min="12296" max="12296" width="13.140625" style="1" customWidth="1"/>
    <col min="12297" max="12297" width="12.5703125" style="1" customWidth="1"/>
    <col min="12298" max="12298" width="12.140625" style="1" customWidth="1"/>
    <col min="12299" max="12543" width="9.140625" style="1"/>
    <col min="12544" max="12544" width="7.85546875" style="1" customWidth="1"/>
    <col min="12545" max="12545" width="13.28515625" style="1" customWidth="1"/>
    <col min="12546" max="12546" width="13.140625" style="1" customWidth="1"/>
    <col min="12547" max="12547" width="12" style="1" customWidth="1"/>
    <col min="12548" max="12548" width="12.140625" style="1" customWidth="1"/>
    <col min="12549" max="12549" width="12.5703125" style="1" customWidth="1"/>
    <col min="12550" max="12550" width="12.28515625" style="1" customWidth="1"/>
    <col min="12551" max="12551" width="13" style="1" customWidth="1"/>
    <col min="12552" max="12552" width="13.140625" style="1" customWidth="1"/>
    <col min="12553" max="12553" width="12.5703125" style="1" customWidth="1"/>
    <col min="12554" max="12554" width="12.140625" style="1" customWidth="1"/>
    <col min="12555" max="12799" width="9.140625" style="1"/>
    <col min="12800" max="12800" width="7.85546875" style="1" customWidth="1"/>
    <col min="12801" max="12801" width="13.28515625" style="1" customWidth="1"/>
    <col min="12802" max="12802" width="13.140625" style="1" customWidth="1"/>
    <col min="12803" max="12803" width="12" style="1" customWidth="1"/>
    <col min="12804" max="12804" width="12.140625" style="1" customWidth="1"/>
    <col min="12805" max="12805" width="12.5703125" style="1" customWidth="1"/>
    <col min="12806" max="12806" width="12.28515625" style="1" customWidth="1"/>
    <col min="12807" max="12807" width="13" style="1" customWidth="1"/>
    <col min="12808" max="12808" width="13.140625" style="1" customWidth="1"/>
    <col min="12809" max="12809" width="12.5703125" style="1" customWidth="1"/>
    <col min="12810" max="12810" width="12.140625" style="1" customWidth="1"/>
    <col min="12811" max="13055" width="9.140625" style="1"/>
    <col min="13056" max="13056" width="7.85546875" style="1" customWidth="1"/>
    <col min="13057" max="13057" width="13.28515625" style="1" customWidth="1"/>
    <col min="13058" max="13058" width="13.140625" style="1" customWidth="1"/>
    <col min="13059" max="13059" width="12" style="1" customWidth="1"/>
    <col min="13060" max="13060" width="12.140625" style="1" customWidth="1"/>
    <col min="13061" max="13061" width="12.5703125" style="1" customWidth="1"/>
    <col min="13062" max="13062" width="12.28515625" style="1" customWidth="1"/>
    <col min="13063" max="13063" width="13" style="1" customWidth="1"/>
    <col min="13064" max="13064" width="13.140625" style="1" customWidth="1"/>
    <col min="13065" max="13065" width="12.5703125" style="1" customWidth="1"/>
    <col min="13066" max="13066" width="12.140625" style="1" customWidth="1"/>
    <col min="13067" max="13311" width="9.140625" style="1"/>
    <col min="13312" max="13312" width="7.85546875" style="1" customWidth="1"/>
    <col min="13313" max="13313" width="13.28515625" style="1" customWidth="1"/>
    <col min="13314" max="13314" width="13.140625" style="1" customWidth="1"/>
    <col min="13315" max="13315" width="12" style="1" customWidth="1"/>
    <col min="13316" max="13316" width="12.140625" style="1" customWidth="1"/>
    <col min="13317" max="13317" width="12.5703125" style="1" customWidth="1"/>
    <col min="13318" max="13318" width="12.28515625" style="1" customWidth="1"/>
    <col min="13319" max="13319" width="13" style="1" customWidth="1"/>
    <col min="13320" max="13320" width="13.140625" style="1" customWidth="1"/>
    <col min="13321" max="13321" width="12.5703125" style="1" customWidth="1"/>
    <col min="13322" max="13322" width="12.140625" style="1" customWidth="1"/>
    <col min="13323" max="13567" width="9.140625" style="1"/>
    <col min="13568" max="13568" width="7.85546875" style="1" customWidth="1"/>
    <col min="13569" max="13569" width="13.28515625" style="1" customWidth="1"/>
    <col min="13570" max="13570" width="13.140625" style="1" customWidth="1"/>
    <col min="13571" max="13571" width="12" style="1" customWidth="1"/>
    <col min="13572" max="13572" width="12.140625" style="1" customWidth="1"/>
    <col min="13573" max="13573" width="12.5703125" style="1" customWidth="1"/>
    <col min="13574" max="13574" width="12.28515625" style="1" customWidth="1"/>
    <col min="13575" max="13575" width="13" style="1" customWidth="1"/>
    <col min="13576" max="13576" width="13.140625" style="1" customWidth="1"/>
    <col min="13577" max="13577" width="12.5703125" style="1" customWidth="1"/>
    <col min="13578" max="13578" width="12.140625" style="1" customWidth="1"/>
    <col min="13579" max="13823" width="9.140625" style="1"/>
    <col min="13824" max="13824" width="7.85546875" style="1" customWidth="1"/>
    <col min="13825" max="13825" width="13.28515625" style="1" customWidth="1"/>
    <col min="13826" max="13826" width="13.140625" style="1" customWidth="1"/>
    <col min="13827" max="13827" width="12" style="1" customWidth="1"/>
    <col min="13828" max="13828" width="12.140625" style="1" customWidth="1"/>
    <col min="13829" max="13829" width="12.5703125" style="1" customWidth="1"/>
    <col min="13830" max="13830" width="12.28515625" style="1" customWidth="1"/>
    <col min="13831" max="13831" width="13" style="1" customWidth="1"/>
    <col min="13832" max="13832" width="13.140625" style="1" customWidth="1"/>
    <col min="13833" max="13833" width="12.5703125" style="1" customWidth="1"/>
    <col min="13834" max="13834" width="12.140625" style="1" customWidth="1"/>
    <col min="13835" max="14079" width="9.140625" style="1"/>
    <col min="14080" max="14080" width="7.85546875" style="1" customWidth="1"/>
    <col min="14081" max="14081" width="13.28515625" style="1" customWidth="1"/>
    <col min="14082" max="14082" width="13.140625" style="1" customWidth="1"/>
    <col min="14083" max="14083" width="12" style="1" customWidth="1"/>
    <col min="14084" max="14084" width="12.140625" style="1" customWidth="1"/>
    <col min="14085" max="14085" width="12.5703125" style="1" customWidth="1"/>
    <col min="14086" max="14086" width="12.28515625" style="1" customWidth="1"/>
    <col min="14087" max="14087" width="13" style="1" customWidth="1"/>
    <col min="14088" max="14088" width="13.140625" style="1" customWidth="1"/>
    <col min="14089" max="14089" width="12.5703125" style="1" customWidth="1"/>
    <col min="14090" max="14090" width="12.140625" style="1" customWidth="1"/>
    <col min="14091" max="14335" width="9.140625" style="1"/>
    <col min="14336" max="14336" width="7.85546875" style="1" customWidth="1"/>
    <col min="14337" max="14337" width="13.28515625" style="1" customWidth="1"/>
    <col min="14338" max="14338" width="13.140625" style="1" customWidth="1"/>
    <col min="14339" max="14339" width="12" style="1" customWidth="1"/>
    <col min="14340" max="14340" width="12.140625" style="1" customWidth="1"/>
    <col min="14341" max="14341" width="12.5703125" style="1" customWidth="1"/>
    <col min="14342" max="14342" width="12.28515625" style="1" customWidth="1"/>
    <col min="14343" max="14343" width="13" style="1" customWidth="1"/>
    <col min="14344" max="14344" width="13.140625" style="1" customWidth="1"/>
    <col min="14345" max="14345" width="12.5703125" style="1" customWidth="1"/>
    <col min="14346" max="14346" width="12.140625" style="1" customWidth="1"/>
    <col min="14347" max="14591" width="9.140625" style="1"/>
    <col min="14592" max="14592" width="7.85546875" style="1" customWidth="1"/>
    <col min="14593" max="14593" width="13.28515625" style="1" customWidth="1"/>
    <col min="14594" max="14594" width="13.140625" style="1" customWidth="1"/>
    <col min="14595" max="14595" width="12" style="1" customWidth="1"/>
    <col min="14596" max="14596" width="12.140625" style="1" customWidth="1"/>
    <col min="14597" max="14597" width="12.5703125" style="1" customWidth="1"/>
    <col min="14598" max="14598" width="12.28515625" style="1" customWidth="1"/>
    <col min="14599" max="14599" width="13" style="1" customWidth="1"/>
    <col min="14600" max="14600" width="13.140625" style="1" customWidth="1"/>
    <col min="14601" max="14601" width="12.5703125" style="1" customWidth="1"/>
    <col min="14602" max="14602" width="12.140625" style="1" customWidth="1"/>
    <col min="14603" max="14847" width="9.140625" style="1"/>
    <col min="14848" max="14848" width="7.85546875" style="1" customWidth="1"/>
    <col min="14849" max="14849" width="13.28515625" style="1" customWidth="1"/>
    <col min="14850" max="14850" width="13.140625" style="1" customWidth="1"/>
    <col min="14851" max="14851" width="12" style="1" customWidth="1"/>
    <col min="14852" max="14852" width="12.140625" style="1" customWidth="1"/>
    <col min="14853" max="14853" width="12.5703125" style="1" customWidth="1"/>
    <col min="14854" max="14854" width="12.28515625" style="1" customWidth="1"/>
    <col min="14855" max="14855" width="13" style="1" customWidth="1"/>
    <col min="14856" max="14856" width="13.140625" style="1" customWidth="1"/>
    <col min="14857" max="14857" width="12.5703125" style="1" customWidth="1"/>
    <col min="14858" max="14858" width="12.140625" style="1" customWidth="1"/>
    <col min="14859" max="15103" width="9.140625" style="1"/>
    <col min="15104" max="15104" width="7.85546875" style="1" customWidth="1"/>
    <col min="15105" max="15105" width="13.28515625" style="1" customWidth="1"/>
    <col min="15106" max="15106" width="13.140625" style="1" customWidth="1"/>
    <col min="15107" max="15107" width="12" style="1" customWidth="1"/>
    <col min="15108" max="15108" width="12.140625" style="1" customWidth="1"/>
    <col min="15109" max="15109" width="12.5703125" style="1" customWidth="1"/>
    <col min="15110" max="15110" width="12.28515625" style="1" customWidth="1"/>
    <col min="15111" max="15111" width="13" style="1" customWidth="1"/>
    <col min="15112" max="15112" width="13.140625" style="1" customWidth="1"/>
    <col min="15113" max="15113" width="12.5703125" style="1" customWidth="1"/>
    <col min="15114" max="15114" width="12.140625" style="1" customWidth="1"/>
    <col min="15115" max="15359" width="9.140625" style="1"/>
    <col min="15360" max="15360" width="7.85546875" style="1" customWidth="1"/>
    <col min="15361" max="15361" width="13.28515625" style="1" customWidth="1"/>
    <col min="15362" max="15362" width="13.140625" style="1" customWidth="1"/>
    <col min="15363" max="15363" width="12" style="1" customWidth="1"/>
    <col min="15364" max="15364" width="12.140625" style="1" customWidth="1"/>
    <col min="15365" max="15365" width="12.5703125" style="1" customWidth="1"/>
    <col min="15366" max="15366" width="12.28515625" style="1" customWidth="1"/>
    <col min="15367" max="15367" width="13" style="1" customWidth="1"/>
    <col min="15368" max="15368" width="13.140625" style="1" customWidth="1"/>
    <col min="15369" max="15369" width="12.5703125" style="1" customWidth="1"/>
    <col min="15370" max="15370" width="12.140625" style="1" customWidth="1"/>
    <col min="15371" max="15615" width="9.140625" style="1"/>
    <col min="15616" max="15616" width="7.85546875" style="1" customWidth="1"/>
    <col min="15617" max="15617" width="13.28515625" style="1" customWidth="1"/>
    <col min="15618" max="15618" width="13.140625" style="1" customWidth="1"/>
    <col min="15619" max="15619" width="12" style="1" customWidth="1"/>
    <col min="15620" max="15620" width="12.140625" style="1" customWidth="1"/>
    <col min="15621" max="15621" width="12.5703125" style="1" customWidth="1"/>
    <col min="15622" max="15622" width="12.28515625" style="1" customWidth="1"/>
    <col min="15623" max="15623" width="13" style="1" customWidth="1"/>
    <col min="15624" max="15624" width="13.140625" style="1" customWidth="1"/>
    <col min="15625" max="15625" width="12.5703125" style="1" customWidth="1"/>
    <col min="15626" max="15626" width="12.140625" style="1" customWidth="1"/>
    <col min="15627" max="15871" width="9.140625" style="1"/>
    <col min="15872" max="15872" width="7.85546875" style="1" customWidth="1"/>
    <col min="15873" max="15873" width="13.28515625" style="1" customWidth="1"/>
    <col min="15874" max="15874" width="13.140625" style="1" customWidth="1"/>
    <col min="15875" max="15875" width="12" style="1" customWidth="1"/>
    <col min="15876" max="15876" width="12.140625" style="1" customWidth="1"/>
    <col min="15877" max="15877" width="12.5703125" style="1" customWidth="1"/>
    <col min="15878" max="15878" width="12.28515625" style="1" customWidth="1"/>
    <col min="15879" max="15879" width="13" style="1" customWidth="1"/>
    <col min="15880" max="15880" width="13.140625" style="1" customWidth="1"/>
    <col min="15881" max="15881" width="12.5703125" style="1" customWidth="1"/>
    <col min="15882" max="15882" width="12.140625" style="1" customWidth="1"/>
    <col min="15883" max="16127" width="9.140625" style="1"/>
    <col min="16128" max="16128" width="7.85546875" style="1" customWidth="1"/>
    <col min="16129" max="16129" width="13.28515625" style="1" customWidth="1"/>
    <col min="16130" max="16130" width="13.140625" style="1" customWidth="1"/>
    <col min="16131" max="16131" width="12" style="1" customWidth="1"/>
    <col min="16132" max="16132" width="12.140625" style="1" customWidth="1"/>
    <col min="16133" max="16133" width="12.5703125" style="1" customWidth="1"/>
    <col min="16134" max="16134" width="12.28515625" style="1" customWidth="1"/>
    <col min="16135" max="16135" width="13" style="1" customWidth="1"/>
    <col min="16136" max="16136" width="13.140625" style="1" customWidth="1"/>
    <col min="16137" max="16137" width="12.5703125" style="1" customWidth="1"/>
    <col min="16138" max="16138" width="12.140625" style="1" customWidth="1"/>
    <col min="16139" max="16384" width="9.140625" style="1"/>
  </cols>
  <sheetData>
    <row r="1" spans="1:10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58" t="s">
        <v>28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3.5" thickBot="1" x14ac:dyDescent="0.3">
      <c r="A4" s="2" t="s">
        <v>1</v>
      </c>
      <c r="B4" s="3"/>
      <c r="C4" s="3"/>
      <c r="D4" s="3"/>
      <c r="E4" s="3"/>
      <c r="F4" s="3"/>
      <c r="G4" s="2"/>
      <c r="H4" s="2"/>
      <c r="I4" s="2"/>
      <c r="J4" s="2"/>
    </row>
    <row r="5" spans="1:10" x14ac:dyDescent="0.25">
      <c r="A5" s="4"/>
      <c r="B5" s="48" t="s">
        <v>2</v>
      </c>
      <c r="C5" s="49"/>
      <c r="D5" s="49"/>
      <c r="E5" s="49"/>
      <c r="F5" s="50"/>
      <c r="G5" s="54" t="s">
        <v>3</v>
      </c>
      <c r="H5" s="55"/>
      <c r="I5" s="55"/>
      <c r="J5" s="56"/>
    </row>
    <row r="6" spans="1:10" ht="13.5" thickBot="1" x14ac:dyDescent="0.3">
      <c r="A6" s="5"/>
      <c r="B6" s="51"/>
      <c r="C6" s="52"/>
      <c r="D6" s="52"/>
      <c r="E6" s="52"/>
      <c r="F6" s="53"/>
      <c r="G6" s="51"/>
      <c r="H6" s="52"/>
      <c r="I6" s="52"/>
      <c r="J6" s="53"/>
    </row>
    <row r="7" spans="1:10" x14ac:dyDescent="0.25">
      <c r="A7" s="6"/>
      <c r="B7" s="7" t="s">
        <v>4</v>
      </c>
      <c r="C7" s="59" t="s">
        <v>5</v>
      </c>
      <c r="D7" s="58"/>
      <c r="E7" s="60"/>
      <c r="F7" s="6"/>
      <c r="G7" s="8"/>
      <c r="H7" s="61" t="s">
        <v>6</v>
      </c>
      <c r="I7" s="62"/>
      <c r="J7" s="8"/>
    </row>
    <row r="8" spans="1:10" ht="25.5" x14ac:dyDescent="0.25">
      <c r="A8" s="6" t="s">
        <v>7</v>
      </c>
      <c r="B8" s="8"/>
      <c r="C8" s="59"/>
      <c r="D8" s="58"/>
      <c r="E8" s="58"/>
      <c r="F8" s="6"/>
      <c r="G8" s="8"/>
      <c r="H8" s="63"/>
      <c r="I8" s="64"/>
      <c r="J8" s="8"/>
    </row>
    <row r="9" spans="1:10" ht="38.25" x14ac:dyDescent="0.25">
      <c r="A9" s="9"/>
      <c r="B9" s="9" t="s">
        <v>8</v>
      </c>
      <c r="C9" s="10" t="s">
        <v>9</v>
      </c>
      <c r="D9" s="10" t="s">
        <v>10</v>
      </c>
      <c r="E9" s="10" t="s">
        <v>11</v>
      </c>
      <c r="F9" s="9" t="s">
        <v>12</v>
      </c>
      <c r="G9" s="9" t="s">
        <v>13</v>
      </c>
      <c r="H9" s="9" t="s">
        <v>14</v>
      </c>
      <c r="I9" s="9" t="s">
        <v>15</v>
      </c>
      <c r="J9" s="9" t="s">
        <v>16</v>
      </c>
    </row>
    <row r="10" spans="1:10" x14ac:dyDescent="0.25">
      <c r="A10" s="6">
        <v>2001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x14ac:dyDescent="0.25">
      <c r="A11" s="13">
        <v>37226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>'[1]STA-3SG'!$C$95</f>
        <v>0</v>
      </c>
      <c r="H11" s="14">
        <f>'[1]STA-3SG'!$C$100</f>
        <v>0</v>
      </c>
      <c r="I11" s="14">
        <f>'[1]STA-3SG'!$C$107</f>
        <v>0</v>
      </c>
      <c r="J11" s="15">
        <f>'[1]STA-3SG'!$C$127</f>
        <v>0</v>
      </c>
    </row>
    <row r="12" spans="1:10" x14ac:dyDescent="0.25">
      <c r="A12" s="16">
        <v>2002</v>
      </c>
      <c r="B12" s="14"/>
      <c r="C12" s="14"/>
      <c r="D12" s="14"/>
      <c r="E12" s="14"/>
      <c r="F12" s="14"/>
      <c r="G12" s="14"/>
      <c r="H12" s="14"/>
      <c r="I12" s="14"/>
      <c r="J12" s="15"/>
    </row>
    <row r="13" spans="1:10" x14ac:dyDescent="0.25">
      <c r="A13" s="17">
        <v>37257</v>
      </c>
      <c r="B13" s="18">
        <f t="shared" ref="B13:B76" si="0">(C13+F13)</f>
        <v>51.359762549999999</v>
      </c>
      <c r="C13" s="18">
        <f>(D13+E13)</f>
        <v>45.851191249999999</v>
      </c>
      <c r="D13" s="18">
        <v>0</v>
      </c>
      <c r="E13" s="18">
        <v>45.851191249999999</v>
      </c>
      <c r="F13" s="18">
        <v>5.5085712999999998</v>
      </c>
      <c r="G13" s="18">
        <v>27.326889440000002</v>
      </c>
      <c r="H13" s="18">
        <v>-1.6462859999999999E-2</v>
      </c>
      <c r="I13" s="18">
        <v>3.2343126800000004</v>
      </c>
      <c r="J13" s="19">
        <v>-21.060180599999999</v>
      </c>
    </row>
    <row r="14" spans="1:10" x14ac:dyDescent="0.25">
      <c r="A14" s="17">
        <v>37288</v>
      </c>
      <c r="B14" s="18">
        <f t="shared" si="0"/>
        <v>52.129302179999996</v>
      </c>
      <c r="C14" s="18">
        <f t="shared" ref="C14:C77" si="1">(D14+E14)</f>
        <v>46.254396569999997</v>
      </c>
      <c r="D14" s="18">
        <v>0</v>
      </c>
      <c r="E14" s="18">
        <v>46.254396569999997</v>
      </c>
      <c r="F14" s="18">
        <v>5.8749056099999999</v>
      </c>
      <c r="G14" s="18">
        <v>29.610864119999995</v>
      </c>
      <c r="H14" s="18">
        <v>-1.754731E-2</v>
      </c>
      <c r="I14" s="18">
        <v>3.7168982699999997</v>
      </c>
      <c r="J14" s="19">
        <v>-19.06750143</v>
      </c>
    </row>
    <row r="15" spans="1:10" x14ac:dyDescent="0.25">
      <c r="A15" s="17">
        <v>37316</v>
      </c>
      <c r="B15" s="18">
        <f t="shared" si="0"/>
        <v>53.946839560000001</v>
      </c>
      <c r="C15" s="18">
        <f t="shared" si="1"/>
        <v>48.360706560000004</v>
      </c>
      <c r="D15" s="18">
        <v>0</v>
      </c>
      <c r="E15" s="18">
        <v>48.360706560000004</v>
      </c>
      <c r="F15" s="18">
        <v>5.5861329999999993</v>
      </c>
      <c r="G15" s="18">
        <v>27.397249100000003</v>
      </c>
      <c r="H15" s="18">
        <v>-9.0644999999999996E-3</v>
      </c>
      <c r="I15" s="18">
        <v>4.7467314099999998</v>
      </c>
      <c r="J15" s="19">
        <v>-22.060853940000001</v>
      </c>
    </row>
    <row r="16" spans="1:10" x14ac:dyDescent="0.25">
      <c r="A16" s="17">
        <v>37347</v>
      </c>
      <c r="B16" s="18">
        <f t="shared" si="0"/>
        <v>48.528510539999999</v>
      </c>
      <c r="C16" s="18">
        <f t="shared" si="1"/>
        <v>42.967146290000002</v>
      </c>
      <c r="D16" s="18">
        <v>0</v>
      </c>
      <c r="E16" s="18">
        <v>42.967146290000002</v>
      </c>
      <c r="F16" s="18">
        <v>5.5613642499999996</v>
      </c>
      <c r="G16" s="18">
        <v>32.583648089999997</v>
      </c>
      <c r="H16" s="18">
        <v>-12.97655745</v>
      </c>
      <c r="I16" s="18">
        <v>6.5049098599999997</v>
      </c>
      <c r="J16" s="19">
        <v>-22.632696080000002</v>
      </c>
    </row>
    <row r="17" spans="1:10" x14ac:dyDescent="0.25">
      <c r="A17" s="17">
        <v>37377</v>
      </c>
      <c r="B17" s="18">
        <f t="shared" si="0"/>
        <v>41.620163049999995</v>
      </c>
      <c r="C17" s="18">
        <f t="shared" si="1"/>
        <v>35.692670989999996</v>
      </c>
      <c r="D17" s="18">
        <v>0</v>
      </c>
      <c r="E17" s="18">
        <v>35.692670989999996</v>
      </c>
      <c r="F17" s="18">
        <v>5.9274920599999996</v>
      </c>
      <c r="G17" s="18">
        <v>29.223322680000003</v>
      </c>
      <c r="H17" s="18">
        <v>-11.52531471</v>
      </c>
      <c r="I17" s="18">
        <v>5.0954663</v>
      </c>
      <c r="J17" s="19">
        <v>-18.669035290000004</v>
      </c>
    </row>
    <row r="18" spans="1:10" x14ac:dyDescent="0.25">
      <c r="A18" s="17">
        <v>37408</v>
      </c>
      <c r="B18" s="18">
        <f t="shared" si="0"/>
        <v>38.73121965</v>
      </c>
      <c r="C18" s="18">
        <f t="shared" si="1"/>
        <v>32.669786420000001</v>
      </c>
      <c r="D18" s="18">
        <v>0</v>
      </c>
      <c r="E18" s="18">
        <v>32.669786420000001</v>
      </c>
      <c r="F18" s="18">
        <v>6.0614332300000004</v>
      </c>
      <c r="G18" s="18">
        <v>25.490308049999996</v>
      </c>
      <c r="H18" s="18">
        <v>-11.85033885</v>
      </c>
      <c r="I18" s="18">
        <v>5.8864805899999997</v>
      </c>
      <c r="J18" s="19">
        <v>-19.006569589999994</v>
      </c>
    </row>
    <row r="19" spans="1:10" x14ac:dyDescent="0.25">
      <c r="A19" s="17">
        <v>37438</v>
      </c>
      <c r="B19" s="18">
        <f t="shared" si="0"/>
        <v>39.685785410000001</v>
      </c>
      <c r="C19" s="18">
        <f t="shared" si="1"/>
        <v>33.563994569999998</v>
      </c>
      <c r="D19" s="18">
        <v>0</v>
      </c>
      <c r="E19" s="18">
        <v>33.563994569999998</v>
      </c>
      <c r="F19" s="18">
        <v>6.1217908400000001</v>
      </c>
      <c r="G19" s="18">
        <v>54.867881589999953</v>
      </c>
      <c r="H19" s="18">
        <v>-29.211386589999996</v>
      </c>
      <c r="I19" s="18">
        <v>5.7889035100000008</v>
      </c>
      <c r="J19" s="19">
        <v>-15.494291489999984</v>
      </c>
    </row>
    <row r="20" spans="1:10" x14ac:dyDescent="0.25">
      <c r="A20" s="17">
        <v>37469</v>
      </c>
      <c r="B20" s="18">
        <f t="shared" si="0"/>
        <v>40.186089000000003</v>
      </c>
      <c r="C20" s="18">
        <f t="shared" si="1"/>
        <v>33.898167560000005</v>
      </c>
      <c r="D20" s="18">
        <v>0</v>
      </c>
      <c r="E20" s="18">
        <v>33.898167560000005</v>
      </c>
      <c r="F20" s="18">
        <v>6.2879214399999999</v>
      </c>
      <c r="G20" s="18">
        <v>60.2652880099999</v>
      </c>
      <c r="H20" s="18">
        <v>-36.016928619999995</v>
      </c>
      <c r="I20" s="18">
        <v>5.9883562899999996</v>
      </c>
      <c r="J20" s="19">
        <v>-17.225836770000001</v>
      </c>
    </row>
    <row r="21" spans="1:10" x14ac:dyDescent="0.25">
      <c r="A21" s="17">
        <v>37500</v>
      </c>
      <c r="B21" s="18">
        <f t="shared" si="0"/>
        <v>43.838322859999998</v>
      </c>
      <c r="C21" s="18">
        <f t="shared" si="1"/>
        <v>37.898042799999999</v>
      </c>
      <c r="D21" s="18">
        <v>0</v>
      </c>
      <c r="E21" s="18">
        <v>37.898042799999999</v>
      </c>
      <c r="F21" s="18">
        <v>5.9402800600000001</v>
      </c>
      <c r="G21" s="18">
        <v>59.429247269999955</v>
      </c>
      <c r="H21" s="18">
        <v>-31.994977809999995</v>
      </c>
      <c r="I21" s="18">
        <v>5.9533671500000001</v>
      </c>
      <c r="J21" s="19">
        <v>-18.473060339999996</v>
      </c>
    </row>
    <row r="22" spans="1:10" x14ac:dyDescent="0.25">
      <c r="A22" s="17">
        <v>37530</v>
      </c>
      <c r="B22" s="18">
        <f t="shared" si="0"/>
        <v>41.304729060000007</v>
      </c>
      <c r="C22" s="18">
        <f t="shared" si="1"/>
        <v>35.733668990000005</v>
      </c>
      <c r="D22" s="18">
        <v>0</v>
      </c>
      <c r="E22" s="18">
        <v>35.733668990000005</v>
      </c>
      <c r="F22" s="18">
        <v>5.5710600700000006</v>
      </c>
      <c r="G22" s="18">
        <v>57.214666239999964</v>
      </c>
      <c r="H22" s="18">
        <v>-32.070389399999996</v>
      </c>
      <c r="I22" s="18">
        <v>6.1914863499999999</v>
      </c>
      <c r="J22" s="19">
        <v>-17.879662029999999</v>
      </c>
    </row>
    <row r="23" spans="1:10" x14ac:dyDescent="0.25">
      <c r="A23" s="17">
        <v>37561</v>
      </c>
      <c r="B23" s="18">
        <f t="shared" si="0"/>
        <v>45.629670270000005</v>
      </c>
      <c r="C23" s="18">
        <f t="shared" si="1"/>
        <v>39.677384700000005</v>
      </c>
      <c r="D23" s="18">
        <v>0</v>
      </c>
      <c r="E23" s="18">
        <v>39.677384700000005</v>
      </c>
      <c r="F23" s="18">
        <v>5.952285569999999</v>
      </c>
      <c r="G23" s="18">
        <v>65.233687689999982</v>
      </c>
      <c r="H23" s="18">
        <v>-35.998281169999998</v>
      </c>
      <c r="I23" s="18">
        <v>6.1661005499999995</v>
      </c>
      <c r="J23" s="19">
        <v>-20.965419439999998</v>
      </c>
    </row>
    <row r="24" spans="1:10" x14ac:dyDescent="0.25">
      <c r="A24" s="17">
        <v>37591</v>
      </c>
      <c r="B24" s="18">
        <f t="shared" si="0"/>
        <v>43.672832840000005</v>
      </c>
      <c r="C24" s="18">
        <f t="shared" si="1"/>
        <v>37.623379820000004</v>
      </c>
      <c r="D24" s="18">
        <v>0</v>
      </c>
      <c r="E24" s="18">
        <v>37.623379820000004</v>
      </c>
      <c r="F24" s="18">
        <v>6.0494530199999996</v>
      </c>
      <c r="G24" s="18">
        <v>70.15098082999998</v>
      </c>
      <c r="H24" s="18">
        <v>-44.96314228</v>
      </c>
      <c r="I24" s="18">
        <v>6.3916482400000003</v>
      </c>
      <c r="J24" s="19">
        <v>-22.307034899999998</v>
      </c>
    </row>
    <row r="25" spans="1:10" x14ac:dyDescent="0.25">
      <c r="A25" s="20">
        <v>2003</v>
      </c>
      <c r="B25" s="18">
        <f t="shared" si="0"/>
        <v>0</v>
      </c>
      <c r="C25" s="18">
        <f t="shared" si="1"/>
        <v>0</v>
      </c>
      <c r="D25" s="18"/>
      <c r="E25" s="18"/>
      <c r="F25" s="18"/>
      <c r="G25" s="18"/>
      <c r="H25" s="18"/>
      <c r="I25" s="18"/>
      <c r="J25" s="19"/>
    </row>
    <row r="26" spans="1:10" x14ac:dyDescent="0.25">
      <c r="A26" s="17">
        <v>37622</v>
      </c>
      <c r="B26" s="18">
        <f t="shared" si="0"/>
        <v>44.614018919999999</v>
      </c>
      <c r="C26" s="18">
        <f t="shared" si="1"/>
        <v>38.75649319</v>
      </c>
      <c r="D26" s="18">
        <v>0</v>
      </c>
      <c r="E26" s="18">
        <v>38.75649319</v>
      </c>
      <c r="F26" s="18">
        <v>5.8575257299999999</v>
      </c>
      <c r="G26" s="18">
        <v>88.810763689999959</v>
      </c>
      <c r="H26" s="18">
        <v>-42.210367929999997</v>
      </c>
      <c r="I26" s="18">
        <v>5.58752856</v>
      </c>
      <c r="J26" s="19">
        <v>-2.5257904399999989</v>
      </c>
    </row>
    <row r="27" spans="1:10" x14ac:dyDescent="0.25">
      <c r="A27" s="17">
        <v>37653</v>
      </c>
      <c r="B27" s="18">
        <f t="shared" si="0"/>
        <v>46.664967829999995</v>
      </c>
      <c r="C27" s="18">
        <f t="shared" si="1"/>
        <v>40.520271999999999</v>
      </c>
      <c r="D27" s="18">
        <v>0</v>
      </c>
      <c r="E27" s="18">
        <v>40.520271999999999</v>
      </c>
      <c r="F27" s="18">
        <v>6.1446958299999999</v>
      </c>
      <c r="G27" s="18">
        <v>87.765684499999963</v>
      </c>
      <c r="H27" s="18">
        <v>-39.775038060000014</v>
      </c>
      <c r="I27" s="18">
        <v>6.35594883</v>
      </c>
      <c r="J27" s="19">
        <v>-2.4554036599999982</v>
      </c>
    </row>
    <row r="28" spans="1:10" x14ac:dyDescent="0.25">
      <c r="A28" s="17">
        <v>37681</v>
      </c>
      <c r="B28" s="18">
        <f t="shared" si="0"/>
        <v>44.617973509999999</v>
      </c>
      <c r="C28" s="18">
        <f t="shared" si="1"/>
        <v>38.389928769999997</v>
      </c>
      <c r="D28" s="18">
        <v>0</v>
      </c>
      <c r="E28" s="18">
        <v>38.389928769999997</v>
      </c>
      <c r="F28" s="18">
        <v>6.2280447400000005</v>
      </c>
      <c r="G28" s="18">
        <v>92.754502909999971</v>
      </c>
      <c r="H28" s="18">
        <v>-46.44277498000001</v>
      </c>
      <c r="I28" s="18">
        <v>6.5258611200000001</v>
      </c>
      <c r="J28" s="19">
        <v>-1.9288494999999994</v>
      </c>
    </row>
    <row r="29" spans="1:10" x14ac:dyDescent="0.25">
      <c r="A29" s="17">
        <v>37712</v>
      </c>
      <c r="B29" s="18">
        <f t="shared" si="0"/>
        <v>45.436174780000002</v>
      </c>
      <c r="C29" s="18">
        <f t="shared" si="1"/>
        <v>39.229760030000001</v>
      </c>
      <c r="D29" s="18">
        <v>0</v>
      </c>
      <c r="E29" s="18">
        <v>39.229760030000001</v>
      </c>
      <c r="F29" s="18">
        <v>6.2064147499999995</v>
      </c>
      <c r="G29" s="18">
        <v>92.945220279999972</v>
      </c>
      <c r="H29" s="18">
        <v>-46.836235319999972</v>
      </c>
      <c r="I29" s="18">
        <v>7.0389885799999989</v>
      </c>
      <c r="J29" s="19">
        <v>-2.2772523700000011</v>
      </c>
    </row>
    <row r="30" spans="1:10" x14ac:dyDescent="0.25">
      <c r="A30" s="17">
        <v>37742</v>
      </c>
      <c r="B30" s="18">
        <f t="shared" si="0"/>
        <v>44.437407079999993</v>
      </c>
      <c r="C30" s="18">
        <f t="shared" si="1"/>
        <v>37.993260369999994</v>
      </c>
      <c r="D30" s="18">
        <v>0</v>
      </c>
      <c r="E30" s="18">
        <v>37.993260369999994</v>
      </c>
      <c r="F30" s="18">
        <v>6.4441467099999992</v>
      </c>
      <c r="G30" s="18">
        <v>92.064825680000013</v>
      </c>
      <c r="H30" s="18">
        <v>-46.998116680000024</v>
      </c>
      <c r="I30" s="18">
        <v>7.4877910600000002</v>
      </c>
      <c r="J30" s="19">
        <v>-2.0625010900000027</v>
      </c>
    </row>
    <row r="31" spans="1:10" x14ac:dyDescent="0.25">
      <c r="A31" s="17">
        <v>37773</v>
      </c>
      <c r="B31" s="18">
        <f t="shared" si="0"/>
        <v>47.357592189999998</v>
      </c>
      <c r="C31" s="18">
        <f t="shared" si="1"/>
        <v>41.083148539999996</v>
      </c>
      <c r="D31" s="18">
        <v>0</v>
      </c>
      <c r="E31" s="18">
        <v>41.083148539999996</v>
      </c>
      <c r="F31" s="18">
        <v>6.2744436499999994</v>
      </c>
      <c r="G31" s="18">
        <v>99.473430140000005</v>
      </c>
      <c r="H31" s="18">
        <v>-52.04982208000002</v>
      </c>
      <c r="I31" s="18">
        <v>8.1619077299999994</v>
      </c>
      <c r="J31" s="19">
        <v>-1.692352110000003</v>
      </c>
    </row>
    <row r="32" spans="1:10" x14ac:dyDescent="0.25">
      <c r="A32" s="17">
        <v>37803</v>
      </c>
      <c r="B32" s="18">
        <f t="shared" si="0"/>
        <v>47.026552859999995</v>
      </c>
      <c r="C32" s="18">
        <f t="shared" si="1"/>
        <v>40.457278689999995</v>
      </c>
      <c r="D32" s="18">
        <v>0</v>
      </c>
      <c r="E32" s="18">
        <v>40.457278689999995</v>
      </c>
      <c r="F32" s="18">
        <v>6.5692741700000008</v>
      </c>
      <c r="G32" s="18">
        <v>98.888123870000001</v>
      </c>
      <c r="H32" s="18">
        <v>-53.490917380000013</v>
      </c>
      <c r="I32" s="18">
        <v>10.110654339999998</v>
      </c>
      <c r="J32" s="19">
        <v>-1.3388662900000023</v>
      </c>
    </row>
    <row r="33" spans="1:10" x14ac:dyDescent="0.25">
      <c r="A33" s="17">
        <v>37834</v>
      </c>
      <c r="B33" s="18">
        <f t="shared" si="0"/>
        <v>50.646195039999995</v>
      </c>
      <c r="C33" s="18">
        <f t="shared" si="1"/>
        <v>43.882229469999992</v>
      </c>
      <c r="D33" s="18">
        <v>0</v>
      </c>
      <c r="E33" s="18">
        <v>43.882229469999992</v>
      </c>
      <c r="F33" s="18">
        <v>6.7639655699999999</v>
      </c>
      <c r="G33" s="18">
        <v>98.342266239999987</v>
      </c>
      <c r="H33" s="18">
        <v>-41.39804735000002</v>
      </c>
      <c r="I33" s="18">
        <v>11.196261529999999</v>
      </c>
      <c r="J33" s="19">
        <v>1.1711424299999962</v>
      </c>
    </row>
    <row r="34" spans="1:10" x14ac:dyDescent="0.25">
      <c r="A34" s="17">
        <v>37865</v>
      </c>
      <c r="B34" s="18">
        <f t="shared" si="0"/>
        <v>52.139382990000001</v>
      </c>
      <c r="C34" s="18">
        <f t="shared" si="1"/>
        <v>40.401774370000005</v>
      </c>
      <c r="D34" s="18">
        <v>0</v>
      </c>
      <c r="E34" s="18">
        <v>40.401774370000005</v>
      </c>
      <c r="F34" s="18">
        <v>11.73760862</v>
      </c>
      <c r="G34" s="18">
        <v>101.73015473000001</v>
      </c>
      <c r="H34" s="18">
        <v>-40.721658970000021</v>
      </c>
      <c r="I34" s="18">
        <v>13.181535950000001</v>
      </c>
      <c r="J34" s="19">
        <v>4.257438299999996</v>
      </c>
    </row>
    <row r="35" spans="1:10" x14ac:dyDescent="0.25">
      <c r="A35" s="17">
        <v>37895</v>
      </c>
      <c r="B35" s="18">
        <f t="shared" si="0"/>
        <v>57.424815109999997</v>
      </c>
      <c r="C35" s="18">
        <f t="shared" si="1"/>
        <v>44.7133459</v>
      </c>
      <c r="D35" s="18">
        <v>0</v>
      </c>
      <c r="E35" s="18">
        <v>44.7133459</v>
      </c>
      <c r="F35" s="18">
        <v>12.711469209999999</v>
      </c>
      <c r="G35" s="18">
        <v>107.47009447000001</v>
      </c>
      <c r="H35" s="18">
        <v>-43.773906010000019</v>
      </c>
      <c r="I35" s="18">
        <v>15.686046179999996</v>
      </c>
      <c r="J35" s="19">
        <v>4.4907826399999982</v>
      </c>
    </row>
    <row r="36" spans="1:10" x14ac:dyDescent="0.25">
      <c r="A36" s="17">
        <v>37926</v>
      </c>
      <c r="B36" s="18">
        <f t="shared" si="0"/>
        <v>61.365905990000002</v>
      </c>
      <c r="C36" s="18">
        <f t="shared" si="1"/>
        <v>47.154770130000003</v>
      </c>
      <c r="D36" s="18">
        <f>'[1]STA-3SG'!$Z$110</f>
        <v>0.420209</v>
      </c>
      <c r="E36" s="18">
        <v>46.734561130000003</v>
      </c>
      <c r="F36" s="18">
        <v>14.211135859999999</v>
      </c>
      <c r="G36" s="18">
        <v>98.700443370000016</v>
      </c>
      <c r="H36" s="18">
        <v>-42.863563860000014</v>
      </c>
      <c r="I36" s="18">
        <v>20.97290155</v>
      </c>
      <c r="J36" s="19">
        <v>-1.7641966100000028</v>
      </c>
    </row>
    <row r="37" spans="1:10" x14ac:dyDescent="0.25">
      <c r="A37" s="17">
        <v>37956</v>
      </c>
      <c r="B37" s="18">
        <f t="shared" si="0"/>
        <v>61.625814659999996</v>
      </c>
      <c r="C37" s="18">
        <f t="shared" si="1"/>
        <v>32.694833509999995</v>
      </c>
      <c r="D37" s="18">
        <f>'[1]STA-3SG'!$AA$110</f>
        <v>0.60309365000000004</v>
      </c>
      <c r="E37" s="18">
        <v>32.091739859999997</v>
      </c>
      <c r="F37" s="18">
        <v>28.930981150000001</v>
      </c>
      <c r="G37" s="18">
        <v>108.05293578999999</v>
      </c>
      <c r="H37" s="18">
        <v>-61.02298912000002</v>
      </c>
      <c r="I37" s="18">
        <v>26.362720190000001</v>
      </c>
      <c r="J37" s="19">
        <v>-5.3646438500000038</v>
      </c>
    </row>
    <row r="38" spans="1:10" x14ac:dyDescent="0.25">
      <c r="A38" s="21">
        <v>2004</v>
      </c>
      <c r="B38" s="18">
        <f t="shared" si="0"/>
        <v>0</v>
      </c>
      <c r="C38" s="18">
        <f t="shared" si="1"/>
        <v>0</v>
      </c>
      <c r="D38" s="18"/>
      <c r="E38" s="18"/>
      <c r="F38" s="18"/>
      <c r="G38" s="18"/>
      <c r="H38" s="18"/>
      <c r="I38" s="18"/>
      <c r="J38" s="19">
        <v>0</v>
      </c>
    </row>
    <row r="39" spans="1:10" x14ac:dyDescent="0.25">
      <c r="A39" s="17">
        <v>37987</v>
      </c>
      <c r="B39" s="18">
        <f t="shared" si="0"/>
        <v>58.283804329999995</v>
      </c>
      <c r="C39" s="18">
        <f t="shared" si="1"/>
        <v>31.404200719999995</v>
      </c>
      <c r="D39" s="18">
        <v>0.60448868</v>
      </c>
      <c r="E39" s="18">
        <v>30.799712039999996</v>
      </c>
      <c r="F39" s="18">
        <v>26.879603609999997</v>
      </c>
      <c r="G39" s="18">
        <v>107.73055894000001</v>
      </c>
      <c r="H39" s="18">
        <v>-65.390260260000005</v>
      </c>
      <c r="I39" s="18">
        <v>28.467317260000002</v>
      </c>
      <c r="J39" s="19">
        <v>1.7980976299999996</v>
      </c>
    </row>
    <row r="40" spans="1:10" x14ac:dyDescent="0.25">
      <c r="A40" s="17">
        <v>38018</v>
      </c>
      <c r="B40" s="18">
        <f t="shared" si="0"/>
        <v>61.854435650000006</v>
      </c>
      <c r="C40" s="18">
        <f t="shared" si="1"/>
        <v>32.807592150000005</v>
      </c>
      <c r="D40" s="18">
        <v>0.60448868</v>
      </c>
      <c r="E40" s="18">
        <v>32.203103470000002</v>
      </c>
      <c r="F40" s="18">
        <v>29.046843500000001</v>
      </c>
      <c r="G40" s="18">
        <v>101.09759697999999</v>
      </c>
      <c r="H40" s="18">
        <v>-67.179765260000011</v>
      </c>
      <c r="I40" s="18">
        <v>40.033005170000003</v>
      </c>
      <c r="J40" s="19">
        <v>0.90924631999999739</v>
      </c>
    </row>
    <row r="41" spans="1:10" x14ac:dyDescent="0.25">
      <c r="A41" s="17">
        <v>38047</v>
      </c>
      <c r="B41" s="18">
        <f t="shared" si="0"/>
        <v>61.415197149999997</v>
      </c>
      <c r="C41" s="18">
        <f t="shared" si="1"/>
        <v>29.89424335</v>
      </c>
      <c r="D41" s="18">
        <v>0.66428818000000001</v>
      </c>
      <c r="E41" s="18">
        <v>29.22995517</v>
      </c>
      <c r="F41" s="18">
        <v>31.520953799999994</v>
      </c>
      <c r="G41" s="18">
        <v>124.82299503999995</v>
      </c>
      <c r="H41" s="18">
        <v>-89.187337509999992</v>
      </c>
      <c r="I41" s="18">
        <v>41.007326519999999</v>
      </c>
      <c r="J41" s="19">
        <v>4.1117381499999999</v>
      </c>
    </row>
    <row r="42" spans="1:10" x14ac:dyDescent="0.25">
      <c r="A42" s="17">
        <v>38078</v>
      </c>
      <c r="B42" s="18">
        <f t="shared" si="0"/>
        <v>61.61213927</v>
      </c>
      <c r="C42" s="18">
        <f t="shared" si="1"/>
        <v>30.468870269999996</v>
      </c>
      <c r="D42" s="18">
        <v>0.70031091000000001</v>
      </c>
      <c r="E42" s="18">
        <v>29.768559359999998</v>
      </c>
      <c r="F42" s="18">
        <v>31.143269000000004</v>
      </c>
      <c r="G42" s="18">
        <v>127.33430225999996</v>
      </c>
      <c r="H42" s="18">
        <v>-90.983250460000022</v>
      </c>
      <c r="I42" s="18">
        <v>48.473080890000006</v>
      </c>
      <c r="J42" s="19">
        <v>6.4564877399999983</v>
      </c>
    </row>
    <row r="43" spans="1:10" x14ac:dyDescent="0.25">
      <c r="A43" s="17">
        <v>38108</v>
      </c>
      <c r="B43" s="18">
        <f t="shared" si="0"/>
        <v>61.286713320000004</v>
      </c>
      <c r="C43" s="18">
        <f t="shared" si="1"/>
        <v>29.117500390000004</v>
      </c>
      <c r="D43" s="18">
        <v>0.77260211000000001</v>
      </c>
      <c r="E43" s="18">
        <v>28.344898280000002</v>
      </c>
      <c r="F43" s="18">
        <v>32.16921293</v>
      </c>
      <c r="G43" s="18">
        <v>117.8758045</v>
      </c>
      <c r="H43" s="18">
        <v>-92.204611140000011</v>
      </c>
      <c r="I43" s="18">
        <v>50.260731210000003</v>
      </c>
      <c r="J43" s="19">
        <v>-2.4288578500000044</v>
      </c>
    </row>
    <row r="44" spans="1:10" x14ac:dyDescent="0.25">
      <c r="A44" s="17">
        <v>38139</v>
      </c>
      <c r="B44" s="18">
        <f t="shared" si="0"/>
        <v>68.202383010000005</v>
      </c>
      <c r="C44" s="18">
        <f t="shared" si="1"/>
        <v>33.067177229999999</v>
      </c>
      <c r="D44" s="18">
        <v>0.83593790000000001</v>
      </c>
      <c r="E44" s="18">
        <v>32.231239330000001</v>
      </c>
      <c r="F44" s="18">
        <v>35.13520578</v>
      </c>
      <c r="G44" s="18">
        <v>115.51844785999999</v>
      </c>
      <c r="H44" s="18">
        <v>-96.447305630000002</v>
      </c>
      <c r="I44" s="18">
        <v>61.907408550000007</v>
      </c>
      <c r="J44" s="19">
        <v>-5.3925032700000006</v>
      </c>
    </row>
    <row r="45" spans="1:10" x14ac:dyDescent="0.25">
      <c r="A45" s="17">
        <v>38169</v>
      </c>
      <c r="B45" s="18">
        <f t="shared" si="0"/>
        <v>63.64120561</v>
      </c>
      <c r="C45" s="18">
        <f t="shared" si="1"/>
        <v>32.275984389999998</v>
      </c>
      <c r="D45" s="18">
        <v>0.88504628000000007</v>
      </c>
      <c r="E45" s="18">
        <v>31.390938109999997</v>
      </c>
      <c r="F45" s="18">
        <v>31.365221219999999</v>
      </c>
      <c r="G45" s="18">
        <v>108.22962459999997</v>
      </c>
      <c r="H45" s="18">
        <v>-97.302597450000007</v>
      </c>
      <c r="I45" s="18">
        <v>69.891078240000027</v>
      </c>
      <c r="J45" s="19">
        <v>-1.6817418200000005</v>
      </c>
    </row>
    <row r="46" spans="1:10" x14ac:dyDescent="0.25">
      <c r="A46" s="17">
        <v>38200</v>
      </c>
      <c r="B46" s="18">
        <f t="shared" si="0"/>
        <v>65.958049090000003</v>
      </c>
      <c r="C46" s="18">
        <f t="shared" si="1"/>
        <v>33.714272189999996</v>
      </c>
      <c r="D46" s="18">
        <v>0.96904628000000004</v>
      </c>
      <c r="E46" s="18">
        <v>32.745225909999995</v>
      </c>
      <c r="F46" s="18">
        <v>32.2437769</v>
      </c>
      <c r="G46" s="18">
        <v>105.36635290999996</v>
      </c>
      <c r="H46" s="18">
        <v>-96.940623069999987</v>
      </c>
      <c r="I46" s="18">
        <v>75.100277289999994</v>
      </c>
      <c r="J46" s="19">
        <v>-1.9989516799999996</v>
      </c>
    </row>
    <row r="47" spans="1:10" x14ac:dyDescent="0.25">
      <c r="A47" s="17">
        <v>38231</v>
      </c>
      <c r="B47" s="18">
        <f t="shared" si="0"/>
        <v>68.740094780000007</v>
      </c>
      <c r="C47" s="18">
        <f t="shared" si="1"/>
        <v>36.246191330000002</v>
      </c>
      <c r="D47" s="18">
        <v>0.969503</v>
      </c>
      <c r="E47" s="18">
        <v>35.276688329999999</v>
      </c>
      <c r="F47" s="18">
        <v>32.493903450000005</v>
      </c>
      <c r="G47" s="18">
        <v>139.23208351000002</v>
      </c>
      <c r="H47" s="18">
        <v>-122.88752743000001</v>
      </c>
      <c r="I47" s="18">
        <v>70.71924288000001</v>
      </c>
      <c r="J47" s="19">
        <v>-1.8694656900000017</v>
      </c>
    </row>
    <row r="48" spans="1:10" x14ac:dyDescent="0.25">
      <c r="A48" s="17">
        <v>38261</v>
      </c>
      <c r="B48" s="18">
        <f t="shared" si="0"/>
        <v>66.673534429999989</v>
      </c>
      <c r="C48" s="18">
        <f t="shared" si="1"/>
        <v>33.072619189999998</v>
      </c>
      <c r="D48" s="18">
        <v>1.00916308</v>
      </c>
      <c r="E48" s="18">
        <v>32.063456109999997</v>
      </c>
      <c r="F48" s="18">
        <v>33.600915239999992</v>
      </c>
      <c r="G48" s="18">
        <v>156.49155454999999</v>
      </c>
      <c r="H48" s="18">
        <v>-148.63731667999997</v>
      </c>
      <c r="I48" s="18">
        <v>75.681391650000009</v>
      </c>
      <c r="J48" s="19">
        <v>-3.9888369999999984</v>
      </c>
    </row>
    <row r="49" spans="1:10" x14ac:dyDescent="0.25">
      <c r="A49" s="17">
        <v>38292</v>
      </c>
      <c r="B49" s="18">
        <f t="shared" si="0"/>
        <v>68.491990859999987</v>
      </c>
      <c r="C49" s="18">
        <f t="shared" si="1"/>
        <v>35.89862042</v>
      </c>
      <c r="D49" s="18">
        <v>1.0406630799999999</v>
      </c>
      <c r="E49" s="18">
        <v>34.857957339999999</v>
      </c>
      <c r="F49" s="18">
        <v>32.593370439999994</v>
      </c>
      <c r="G49" s="18">
        <v>173.61427966999997</v>
      </c>
      <c r="H49" s="18">
        <v>-166.43155102</v>
      </c>
      <c r="I49" s="18">
        <v>80.31163119</v>
      </c>
      <c r="J49" s="19">
        <v>-2.8590142599999995</v>
      </c>
    </row>
    <row r="50" spans="1:10" x14ac:dyDescent="0.25">
      <c r="A50" s="17">
        <v>38322</v>
      </c>
      <c r="B50" s="18">
        <f t="shared" si="0"/>
        <v>65.88747438</v>
      </c>
      <c r="C50" s="18">
        <f t="shared" si="1"/>
        <v>32.291630939999997</v>
      </c>
      <c r="D50" s="18">
        <v>1.1044989999999999</v>
      </c>
      <c r="E50" s="18">
        <v>31.18713194</v>
      </c>
      <c r="F50" s="18">
        <v>33.595843440000003</v>
      </c>
      <c r="G50" s="18">
        <v>183.73973610999997</v>
      </c>
      <c r="H50" s="18">
        <v>-186.82076375</v>
      </c>
      <c r="I50" s="18">
        <v>88.382384620000011</v>
      </c>
      <c r="J50" s="19">
        <v>-3.7134875900000015</v>
      </c>
    </row>
    <row r="51" spans="1:10" x14ac:dyDescent="0.25">
      <c r="A51" s="21">
        <v>2005</v>
      </c>
      <c r="B51" s="18">
        <f t="shared" si="0"/>
        <v>0</v>
      </c>
      <c r="C51" s="18">
        <f t="shared" si="1"/>
        <v>0</v>
      </c>
      <c r="D51" s="18"/>
      <c r="E51" s="18"/>
      <c r="F51" s="18"/>
      <c r="G51" s="18"/>
      <c r="H51" s="18"/>
      <c r="I51" s="18"/>
      <c r="J51" s="19"/>
    </row>
    <row r="52" spans="1:10" x14ac:dyDescent="0.25">
      <c r="A52" s="17">
        <v>38353</v>
      </c>
      <c r="B52" s="18">
        <f t="shared" si="0"/>
        <v>69.794423189999989</v>
      </c>
      <c r="C52" s="18">
        <f t="shared" si="1"/>
        <v>35.081386359999996</v>
      </c>
      <c r="D52" s="18">
        <v>1.1719987299999999</v>
      </c>
      <c r="E52" s="18">
        <v>33.909387629999998</v>
      </c>
      <c r="F52" s="18">
        <v>34.713036829999993</v>
      </c>
      <c r="G52" s="18">
        <v>194.96268773000003</v>
      </c>
      <c r="H52" s="18">
        <v>-201.55493817000001</v>
      </c>
      <c r="I52" s="18">
        <v>99.271642999999997</v>
      </c>
      <c r="J52" s="19">
        <v>-1.7146560100000003</v>
      </c>
    </row>
    <row r="53" spans="1:10" x14ac:dyDescent="0.25">
      <c r="A53" s="17">
        <v>38384</v>
      </c>
      <c r="B53" s="18">
        <f t="shared" si="0"/>
        <v>68.873365670000013</v>
      </c>
      <c r="C53" s="18">
        <f t="shared" si="1"/>
        <v>35.045783840000006</v>
      </c>
      <c r="D53" s="18">
        <v>1.2395233000000001</v>
      </c>
      <c r="E53" s="18">
        <v>33.806260540000004</v>
      </c>
      <c r="F53" s="18">
        <v>33.827581830000007</v>
      </c>
      <c r="G53" s="18">
        <v>262.33203047999996</v>
      </c>
      <c r="H53" s="18">
        <v>-265.37875753000003</v>
      </c>
      <c r="I53" s="18">
        <v>93.242047929999998</v>
      </c>
      <c r="J53" s="19">
        <v>-2.6519459000000025</v>
      </c>
    </row>
    <row r="54" spans="1:10" x14ac:dyDescent="0.25">
      <c r="A54" s="17">
        <v>38412</v>
      </c>
      <c r="B54" s="18">
        <f t="shared" si="0"/>
        <v>69.910602459999993</v>
      </c>
      <c r="C54" s="18">
        <f t="shared" si="1"/>
        <v>35.19756563</v>
      </c>
      <c r="D54" s="18">
        <v>1.288178</v>
      </c>
      <c r="E54" s="18">
        <v>33.909387629999998</v>
      </c>
      <c r="F54" s="18">
        <v>34.713036829999993</v>
      </c>
      <c r="G54" s="18">
        <v>280.77319552999995</v>
      </c>
      <c r="H54" s="18">
        <v>-287.79308310999994</v>
      </c>
      <c r="I54" s="18">
        <v>99.261313509999994</v>
      </c>
      <c r="J54" s="19">
        <v>-2.6370313999999992</v>
      </c>
    </row>
    <row r="55" spans="1:10" x14ac:dyDescent="0.25">
      <c r="A55" s="17">
        <v>38443</v>
      </c>
      <c r="B55" s="18">
        <f t="shared" si="0"/>
        <v>73.039293820000012</v>
      </c>
      <c r="C55" s="18">
        <f t="shared" si="1"/>
        <v>35.95240484</v>
      </c>
      <c r="D55" s="18">
        <v>1.331772</v>
      </c>
      <c r="E55" s="18">
        <v>34.620632839999999</v>
      </c>
      <c r="F55" s="18">
        <v>37.086888980000005</v>
      </c>
      <c r="G55" s="18">
        <v>313.43745935999993</v>
      </c>
      <c r="H55" s="18">
        <v>-318.85301956000001</v>
      </c>
      <c r="I55" s="18">
        <v>97.745193999999998</v>
      </c>
      <c r="J55" s="19">
        <v>-6.3608151600000014</v>
      </c>
    </row>
    <row r="56" spans="1:10" x14ac:dyDescent="0.25">
      <c r="A56" s="17">
        <v>38473</v>
      </c>
      <c r="B56" s="18">
        <f t="shared" si="0"/>
        <v>71.70691106000001</v>
      </c>
      <c r="C56" s="18">
        <f t="shared" si="1"/>
        <v>35.765869110000004</v>
      </c>
      <c r="D56" s="18">
        <v>1.373534</v>
      </c>
      <c r="E56" s="18">
        <v>34.392335110000005</v>
      </c>
      <c r="F56" s="18">
        <v>35.941041949999999</v>
      </c>
      <c r="G56" s="18">
        <v>348.28150925</v>
      </c>
      <c r="H56" s="18">
        <v>-352.08119901000003</v>
      </c>
      <c r="I56" s="18">
        <v>98.265209630000001</v>
      </c>
      <c r="J56" s="19">
        <v>-3.6499452799999981</v>
      </c>
    </row>
    <row r="57" spans="1:10" x14ac:dyDescent="0.25">
      <c r="A57" s="17">
        <v>38504</v>
      </c>
      <c r="B57" s="18">
        <f t="shared" si="0"/>
        <v>72.967847830000011</v>
      </c>
      <c r="C57" s="18">
        <f t="shared" si="1"/>
        <v>37.393740020000003</v>
      </c>
      <c r="D57" s="18">
        <v>1.4651609999999999</v>
      </c>
      <c r="E57" s="18">
        <v>35.928579020000001</v>
      </c>
      <c r="F57" s="18">
        <v>35.574107810000001</v>
      </c>
      <c r="G57" s="18">
        <v>351.11555666999993</v>
      </c>
      <c r="H57" s="18">
        <v>-358.59029773000003</v>
      </c>
      <c r="I57" s="18">
        <v>101.80933434000001</v>
      </c>
      <c r="J57" s="19">
        <v>-3.9856342200000001</v>
      </c>
    </row>
    <row r="58" spans="1:10" x14ac:dyDescent="0.25">
      <c r="A58" s="17">
        <v>38534</v>
      </c>
      <c r="B58" s="18">
        <f t="shared" si="0"/>
        <v>69.836856929999996</v>
      </c>
      <c r="C58" s="18">
        <f t="shared" si="1"/>
        <v>36.03257164</v>
      </c>
      <c r="D58" s="18">
        <v>1.532726</v>
      </c>
      <c r="E58" s="18">
        <v>34.499845640000004</v>
      </c>
      <c r="F58" s="18">
        <v>33.804285289999996</v>
      </c>
      <c r="G58" s="18">
        <v>367.03228364</v>
      </c>
      <c r="H58" s="18">
        <v>-380.03565018</v>
      </c>
      <c r="I58" s="18">
        <v>118.59664168</v>
      </c>
      <c r="J58" s="19">
        <v>-1.0830451800000014</v>
      </c>
    </row>
    <row r="59" spans="1:10" x14ac:dyDescent="0.25">
      <c r="A59" s="17">
        <v>38565</v>
      </c>
      <c r="B59" s="18">
        <f t="shared" si="0"/>
        <v>74.059661089999992</v>
      </c>
      <c r="C59" s="18">
        <f t="shared" si="1"/>
        <v>38.689577239999998</v>
      </c>
      <c r="D59" s="18">
        <v>1.6214977699999999</v>
      </c>
      <c r="E59" s="18">
        <v>37.068079470000001</v>
      </c>
      <c r="F59" s="18">
        <v>35.37008385</v>
      </c>
      <c r="G59" s="18">
        <v>368.93064582000005</v>
      </c>
      <c r="H59" s="18">
        <v>-372.11770214999996</v>
      </c>
      <c r="I59" s="18">
        <v>113.14945496999999</v>
      </c>
      <c r="J59" s="19">
        <v>-1.6951693300000006</v>
      </c>
    </row>
    <row r="60" spans="1:10" x14ac:dyDescent="0.25">
      <c r="A60" s="17">
        <v>38596</v>
      </c>
      <c r="B60" s="18">
        <f t="shared" si="0"/>
        <v>76.028444899999997</v>
      </c>
      <c r="C60" s="18">
        <f t="shared" si="1"/>
        <v>39.466786319999997</v>
      </c>
      <c r="D60" s="18">
        <v>1.709087</v>
      </c>
      <c r="E60" s="18">
        <v>37.75769932</v>
      </c>
      <c r="F60" s="18">
        <v>36.56165858</v>
      </c>
      <c r="G60" s="18">
        <v>166.47134774</v>
      </c>
      <c r="H60" s="18">
        <v>-166.70845985</v>
      </c>
      <c r="I60" s="18">
        <v>113.33149311</v>
      </c>
      <c r="J60" s="19">
        <v>1.1272470199999987</v>
      </c>
    </row>
    <row r="61" spans="1:10" x14ac:dyDescent="0.25">
      <c r="A61" s="17">
        <v>38626</v>
      </c>
      <c r="B61" s="18">
        <f t="shared" si="0"/>
        <v>75.352790760000005</v>
      </c>
      <c r="C61" s="18">
        <f t="shared" si="1"/>
        <v>37.99558081</v>
      </c>
      <c r="D61" s="18">
        <v>1.721187</v>
      </c>
      <c r="E61" s="18">
        <v>36.274393809999999</v>
      </c>
      <c r="F61" s="18">
        <v>37.357209950000005</v>
      </c>
      <c r="G61" s="18">
        <v>157.47507545000002</v>
      </c>
      <c r="H61" s="18">
        <v>-164.76794657999997</v>
      </c>
      <c r="I61" s="18">
        <v>117.34442312</v>
      </c>
      <c r="J61" s="19">
        <v>-1.3749551799999999</v>
      </c>
    </row>
    <row r="62" spans="1:10" x14ac:dyDescent="0.25">
      <c r="A62" s="17">
        <v>38657</v>
      </c>
      <c r="B62" s="18">
        <f t="shared" si="0"/>
        <v>78.834745590000011</v>
      </c>
      <c r="C62" s="18">
        <f t="shared" si="1"/>
        <v>41.147052640000005</v>
      </c>
      <c r="D62" s="18">
        <v>1.753328</v>
      </c>
      <c r="E62" s="18">
        <v>39.393724640000002</v>
      </c>
      <c r="F62" s="18">
        <v>37.687692949999999</v>
      </c>
      <c r="G62" s="18">
        <v>164.77997612000004</v>
      </c>
      <c r="H62" s="18">
        <v>-153.72683686999997</v>
      </c>
      <c r="I62" s="18">
        <v>103.36000571</v>
      </c>
      <c r="J62" s="19">
        <v>-0.29848571000000212</v>
      </c>
    </row>
    <row r="63" spans="1:10" x14ac:dyDescent="0.25">
      <c r="A63" s="17">
        <v>38687</v>
      </c>
      <c r="B63" s="18">
        <f t="shared" si="0"/>
        <v>77.943695410000004</v>
      </c>
      <c r="C63" s="18">
        <f t="shared" si="1"/>
        <v>39.493796350000004</v>
      </c>
      <c r="D63" s="18">
        <v>1.7899929999999999</v>
      </c>
      <c r="E63" s="18">
        <v>37.703803350000001</v>
      </c>
      <c r="F63" s="18">
        <v>38.44989906</v>
      </c>
      <c r="G63" s="18">
        <v>159.06593717999999</v>
      </c>
      <c r="H63" s="18">
        <v>-151.30900643000001</v>
      </c>
      <c r="I63" s="18">
        <v>105.90970829000001</v>
      </c>
      <c r="J63" s="19">
        <v>-0.64549766000000064</v>
      </c>
    </row>
    <row r="64" spans="1:10" x14ac:dyDescent="0.25">
      <c r="A64" s="21">
        <v>2006</v>
      </c>
      <c r="B64" s="18">
        <f t="shared" si="0"/>
        <v>0</v>
      </c>
      <c r="C64" s="18">
        <f t="shared" si="1"/>
        <v>0</v>
      </c>
      <c r="D64" s="18"/>
      <c r="E64" s="18"/>
      <c r="F64" s="18"/>
      <c r="G64" s="18"/>
      <c r="H64" s="18"/>
      <c r="I64" s="18"/>
      <c r="J64" s="19"/>
    </row>
    <row r="65" spans="1:10" x14ac:dyDescent="0.25">
      <c r="A65" s="17">
        <v>38718</v>
      </c>
      <c r="B65" s="18">
        <f t="shared" si="0"/>
        <v>78.726707849999997</v>
      </c>
      <c r="C65" s="18">
        <f t="shared" si="1"/>
        <v>37.877733069999998</v>
      </c>
      <c r="D65" s="18">
        <v>1.7910519899999999</v>
      </c>
      <c r="E65" s="18">
        <v>36.086681079999998</v>
      </c>
      <c r="F65" s="18">
        <v>40.848974780000006</v>
      </c>
      <c r="G65" s="18">
        <v>154.69380774999999</v>
      </c>
      <c r="H65" s="18">
        <v>-148.62056637999999</v>
      </c>
      <c r="I65" s="18">
        <v>105.92639906999999</v>
      </c>
      <c r="J65" s="19">
        <v>-2.9574960199999998</v>
      </c>
    </row>
    <row r="66" spans="1:10" x14ac:dyDescent="0.25">
      <c r="A66" s="17">
        <v>38749</v>
      </c>
      <c r="B66" s="18">
        <f t="shared" si="0"/>
        <v>80.21279303</v>
      </c>
      <c r="C66" s="18">
        <f t="shared" si="1"/>
        <v>41.291589350000002</v>
      </c>
      <c r="D66" s="18">
        <v>1.8033987</v>
      </c>
      <c r="E66" s="18">
        <v>39.48819065</v>
      </c>
      <c r="F66" s="18">
        <v>38.921203680000005</v>
      </c>
      <c r="G66" s="18">
        <v>157.46813094000004</v>
      </c>
      <c r="H66" s="18">
        <v>-149.11762421</v>
      </c>
      <c r="I66" s="18">
        <v>107.98489719999999</v>
      </c>
      <c r="J66" s="19">
        <v>-0.55304634000000163</v>
      </c>
    </row>
    <row r="67" spans="1:10" x14ac:dyDescent="0.25">
      <c r="A67" s="17">
        <v>38777</v>
      </c>
      <c r="B67" s="18">
        <f t="shared" si="0"/>
        <v>79.93066168</v>
      </c>
      <c r="C67" s="18">
        <f t="shared" si="1"/>
        <v>40.593685960000002</v>
      </c>
      <c r="D67" s="18">
        <v>1.8114901999999999</v>
      </c>
      <c r="E67" s="18">
        <v>38.78219576</v>
      </c>
      <c r="F67" s="18">
        <v>39.336975719999998</v>
      </c>
      <c r="G67" s="18">
        <v>152.12635899000003</v>
      </c>
      <c r="H67" s="18">
        <v>-143.71620582</v>
      </c>
      <c r="I67" s="18">
        <v>109.34301216000001</v>
      </c>
      <c r="J67" s="19">
        <v>0.32984368000000153</v>
      </c>
    </row>
    <row r="68" spans="1:10" x14ac:dyDescent="0.25">
      <c r="A68" s="17">
        <v>38808</v>
      </c>
      <c r="B68" s="18">
        <f t="shared" si="0"/>
        <v>82.423894430000004</v>
      </c>
      <c r="C68" s="18">
        <f t="shared" si="1"/>
        <v>41.872252060000001</v>
      </c>
      <c r="D68" s="18">
        <v>1.8102989199999999</v>
      </c>
      <c r="E68" s="22">
        <v>40.06195314</v>
      </c>
      <c r="F68" s="22">
        <v>40.551642370000003</v>
      </c>
      <c r="G68" s="22">
        <v>153.30922638999999</v>
      </c>
      <c r="H68" s="22">
        <v>-140.69923942</v>
      </c>
      <c r="I68" s="22">
        <v>107.70097876999998</v>
      </c>
      <c r="J68" s="23">
        <v>-1.0432315799999987</v>
      </c>
    </row>
    <row r="69" spans="1:10" x14ac:dyDescent="0.25">
      <c r="A69" s="17">
        <v>38838</v>
      </c>
      <c r="B69" s="18">
        <f t="shared" si="0"/>
        <v>76.079598099999998</v>
      </c>
      <c r="C69" s="18">
        <f t="shared" si="1"/>
        <v>38.557056519999996</v>
      </c>
      <c r="D69" s="18">
        <v>1.8105045800000001</v>
      </c>
      <c r="E69" s="18">
        <v>36.746551939999996</v>
      </c>
      <c r="F69" s="18">
        <v>37.522541580000002</v>
      </c>
      <c r="G69" s="18">
        <v>143.92792194000003</v>
      </c>
      <c r="H69" s="18">
        <v>-136.70149778999999</v>
      </c>
      <c r="I69" s="18">
        <v>106.61727252</v>
      </c>
      <c r="J69" s="19">
        <v>-1.5545230199999969</v>
      </c>
    </row>
    <row r="70" spans="1:10" x14ac:dyDescent="0.25">
      <c r="A70" s="17">
        <v>38869</v>
      </c>
      <c r="B70" s="18">
        <f t="shared" si="0"/>
        <v>77.862061310000001</v>
      </c>
      <c r="C70" s="18">
        <f t="shared" si="1"/>
        <v>39.626640799999997</v>
      </c>
      <c r="D70" s="18">
        <v>1.8105391599999998</v>
      </c>
      <c r="E70" s="18">
        <v>37.816101639999999</v>
      </c>
      <c r="F70" s="18">
        <v>38.235420509999997</v>
      </c>
      <c r="G70" s="18">
        <v>146.44793958</v>
      </c>
      <c r="H70" s="18">
        <v>-130.54284381999997</v>
      </c>
      <c r="I70" s="18">
        <v>101.96710944</v>
      </c>
      <c r="J70" s="19">
        <v>3.9049090199999998</v>
      </c>
    </row>
    <row r="71" spans="1:10" x14ac:dyDescent="0.25">
      <c r="A71" s="17">
        <v>38899</v>
      </c>
      <c r="B71" s="18">
        <f t="shared" si="0"/>
        <v>79.417359250000004</v>
      </c>
      <c r="C71" s="18">
        <f t="shared" si="1"/>
        <v>41.288570890000003</v>
      </c>
      <c r="D71" s="18">
        <v>1.8105400700000001</v>
      </c>
      <c r="E71" s="18">
        <v>39.478030820000001</v>
      </c>
      <c r="F71" s="18">
        <v>38.128788360000001</v>
      </c>
      <c r="G71" s="18">
        <v>141.60688017000001</v>
      </c>
      <c r="H71" s="18">
        <v>-125.1089815</v>
      </c>
      <c r="I71" s="18">
        <v>98.615495169999988</v>
      </c>
      <c r="J71" s="19">
        <v>1.0942288699999965</v>
      </c>
    </row>
    <row r="72" spans="1:10" x14ac:dyDescent="0.25">
      <c r="A72" s="17">
        <v>38930</v>
      </c>
      <c r="B72" s="18">
        <f t="shared" si="0"/>
        <v>81.020938760000007</v>
      </c>
      <c r="C72" s="18">
        <f t="shared" si="1"/>
        <v>42.979046200000006</v>
      </c>
      <c r="D72" s="18">
        <v>1.81060832</v>
      </c>
      <c r="E72" s="18">
        <v>41.168437880000006</v>
      </c>
      <c r="F72" s="18">
        <v>38.041892560000008</v>
      </c>
      <c r="G72" s="18">
        <v>143.48197433000001</v>
      </c>
      <c r="H72" s="18">
        <v>-121.3306851</v>
      </c>
      <c r="I72" s="18">
        <v>96.584676389999984</v>
      </c>
      <c r="J72" s="19">
        <v>10.278196159999998</v>
      </c>
    </row>
    <row r="73" spans="1:10" x14ac:dyDescent="0.25">
      <c r="A73" s="17">
        <v>38961</v>
      </c>
      <c r="B73" s="18">
        <f t="shared" si="0"/>
        <v>82.987130760000014</v>
      </c>
      <c r="C73" s="18">
        <f t="shared" si="1"/>
        <v>44.297928620000008</v>
      </c>
      <c r="D73" s="18">
        <v>1.81064381</v>
      </c>
      <c r="E73" s="18">
        <v>42.487284810000006</v>
      </c>
      <c r="F73" s="18">
        <v>38.689202139999999</v>
      </c>
      <c r="G73" s="18">
        <v>135.18431340999999</v>
      </c>
      <c r="H73" s="18">
        <v>-112.45856022999999</v>
      </c>
      <c r="I73" s="18">
        <v>100.19964028000001</v>
      </c>
      <c r="J73" s="19">
        <v>13.081780210000002</v>
      </c>
    </row>
    <row r="74" spans="1:10" x14ac:dyDescent="0.25">
      <c r="A74" s="17">
        <v>38991</v>
      </c>
      <c r="B74" s="18">
        <f t="shared" si="0"/>
        <v>80.740544970000002</v>
      </c>
      <c r="C74" s="18">
        <f t="shared" si="1"/>
        <v>39.804025680000002</v>
      </c>
      <c r="D74" s="18">
        <v>1.8107466200000002</v>
      </c>
      <c r="E74" s="18">
        <v>37.993279059999999</v>
      </c>
      <c r="F74" s="18">
        <v>40.936519290000007</v>
      </c>
      <c r="G74" s="18">
        <v>123.44763065000001</v>
      </c>
      <c r="H74" s="18">
        <v>-106.66538919999999</v>
      </c>
      <c r="I74" s="18">
        <v>103.01793449000002</v>
      </c>
      <c r="J74" s="19">
        <v>12.59278617</v>
      </c>
    </row>
    <row r="75" spans="1:10" x14ac:dyDescent="0.25">
      <c r="A75" s="17">
        <v>39022</v>
      </c>
      <c r="B75" s="18">
        <f t="shared" si="0"/>
        <v>91.347436080000008</v>
      </c>
      <c r="C75" s="18">
        <f t="shared" si="1"/>
        <v>49.105407990000003</v>
      </c>
      <c r="D75" s="18">
        <v>1.8107620900000001</v>
      </c>
      <c r="E75" s="18">
        <v>47.294645900000006</v>
      </c>
      <c r="F75" s="18">
        <v>42.242028090000005</v>
      </c>
      <c r="G75" s="18">
        <v>119.07135101999998</v>
      </c>
      <c r="H75" s="18">
        <v>-94.457425520000015</v>
      </c>
      <c r="I75" s="18">
        <v>105.522926</v>
      </c>
      <c r="J75" s="19">
        <v>12.658230620000001</v>
      </c>
    </row>
    <row r="76" spans="1:10" x14ac:dyDescent="0.25">
      <c r="A76" s="17">
        <v>39052</v>
      </c>
      <c r="B76" s="18">
        <f t="shared" si="0"/>
        <v>99.893953639999978</v>
      </c>
      <c r="C76" s="18">
        <f t="shared" si="1"/>
        <v>53.574234849999996</v>
      </c>
      <c r="D76" s="18">
        <v>1.8107893899999998</v>
      </c>
      <c r="E76" s="18">
        <v>51.76344546</v>
      </c>
      <c r="F76" s="18">
        <v>46.319718789999989</v>
      </c>
      <c r="G76" s="18">
        <v>113.17925369000002</v>
      </c>
      <c r="H76" s="18">
        <v>-83.185345949999984</v>
      </c>
      <c r="I76" s="18">
        <v>111.45992208999999</v>
      </c>
      <c r="J76" s="19">
        <v>44.311159199999985</v>
      </c>
    </row>
    <row r="77" spans="1:10" x14ac:dyDescent="0.25">
      <c r="A77" s="21">
        <v>2007</v>
      </c>
      <c r="B77" s="18">
        <f t="shared" ref="B77:B98" si="2">(C77+F77)</f>
        <v>0</v>
      </c>
      <c r="C77" s="18">
        <f t="shared" si="1"/>
        <v>0</v>
      </c>
      <c r="D77" s="18"/>
      <c r="E77" s="18"/>
      <c r="F77" s="18"/>
      <c r="G77" s="18"/>
      <c r="H77" s="18"/>
      <c r="I77" s="18"/>
      <c r="J77" s="19"/>
    </row>
    <row r="78" spans="1:10" x14ac:dyDescent="0.25">
      <c r="A78" s="17">
        <v>39083</v>
      </c>
      <c r="B78" s="18">
        <f t="shared" si="2"/>
        <v>99.951792740000002</v>
      </c>
      <c r="C78" s="18">
        <f t="shared" ref="C78:C98" si="3">(D78+E78)</f>
        <v>53.652203290000003</v>
      </c>
      <c r="D78" s="18">
        <v>1.85879485</v>
      </c>
      <c r="E78" s="18">
        <v>51.79340844</v>
      </c>
      <c r="F78" s="18">
        <v>46.299589449999992</v>
      </c>
      <c r="G78" s="18">
        <v>101.33585921</v>
      </c>
      <c r="H78" s="18">
        <v>-73.75367408000001</v>
      </c>
      <c r="I78" s="18">
        <v>112.73885257999999</v>
      </c>
      <c r="J78" s="19">
        <v>42.637314140000001</v>
      </c>
    </row>
    <row r="79" spans="1:10" x14ac:dyDescent="0.25">
      <c r="A79" s="17">
        <v>39114</v>
      </c>
      <c r="B79" s="18">
        <f t="shared" si="2"/>
        <v>101.54642779000001</v>
      </c>
      <c r="C79" s="18">
        <f t="shared" si="3"/>
        <v>51.495303310000004</v>
      </c>
      <c r="D79" s="18">
        <v>1.91893125</v>
      </c>
      <c r="E79" s="18">
        <v>49.576372060000004</v>
      </c>
      <c r="F79" s="18">
        <v>50.051124480000006</v>
      </c>
      <c r="G79" s="18">
        <v>110.32429719000001</v>
      </c>
      <c r="H79" s="18">
        <v>-75.094078689999989</v>
      </c>
      <c r="I79" s="18">
        <v>110.64647938</v>
      </c>
      <c r="J79" s="19">
        <v>46.034391849999999</v>
      </c>
    </row>
    <row r="80" spans="1:10" x14ac:dyDescent="0.25">
      <c r="A80" s="17">
        <v>39142</v>
      </c>
      <c r="B80" s="18">
        <f t="shared" si="2"/>
        <v>102.09268783000002</v>
      </c>
      <c r="C80" s="18">
        <f t="shared" si="3"/>
        <v>50.573274099999999</v>
      </c>
      <c r="D80" s="18">
        <v>1.9858880300000001</v>
      </c>
      <c r="E80" s="18">
        <v>48.587386070000001</v>
      </c>
      <c r="F80" s="18">
        <v>51.519413730000011</v>
      </c>
      <c r="G80" s="18">
        <v>223.92496808999996</v>
      </c>
      <c r="H80" s="18">
        <v>-184.97134151</v>
      </c>
      <c r="I80" s="18">
        <v>106.64921232</v>
      </c>
      <c r="J80" s="19">
        <v>44.840266730000003</v>
      </c>
    </row>
    <row r="81" spans="1:10" x14ac:dyDescent="0.25">
      <c r="A81" s="17">
        <v>39173</v>
      </c>
      <c r="B81" s="18">
        <f t="shared" si="2"/>
        <v>109.11977149999998</v>
      </c>
      <c r="C81" s="18">
        <f t="shared" si="3"/>
        <v>55.829136149999997</v>
      </c>
      <c r="D81" s="18">
        <v>1.9859217</v>
      </c>
      <c r="E81" s="18">
        <v>53.843214449999998</v>
      </c>
      <c r="F81" s="18">
        <v>53.290635349999995</v>
      </c>
      <c r="G81" s="18">
        <v>292.89858391000001</v>
      </c>
      <c r="H81" s="18">
        <v>-249.69739901</v>
      </c>
      <c r="I81" s="18">
        <v>111.22427783999998</v>
      </c>
      <c r="J81" s="19">
        <v>45.967884109999993</v>
      </c>
    </row>
    <row r="82" spans="1:10" x14ac:dyDescent="0.25">
      <c r="A82" s="17">
        <v>39203</v>
      </c>
      <c r="B82" s="18">
        <f t="shared" si="2"/>
        <v>114.96443241</v>
      </c>
      <c r="C82" s="18">
        <f t="shared" si="3"/>
        <v>61.302063189999991</v>
      </c>
      <c r="D82" s="18">
        <v>1.9859945000000001</v>
      </c>
      <c r="E82" s="18">
        <v>59.316068689999994</v>
      </c>
      <c r="F82" s="18">
        <v>53.662369220000002</v>
      </c>
      <c r="G82" s="18">
        <v>344.14578899000003</v>
      </c>
      <c r="H82" s="18">
        <v>-296.01547098999998</v>
      </c>
      <c r="I82" s="18">
        <v>111.98836814000001</v>
      </c>
      <c r="J82" s="19">
        <v>45.753707299999995</v>
      </c>
    </row>
    <row r="83" spans="1:10" x14ac:dyDescent="0.25">
      <c r="A83" s="17">
        <v>39234</v>
      </c>
      <c r="B83" s="18">
        <f t="shared" si="2"/>
        <v>117.17090564</v>
      </c>
      <c r="C83" s="18">
        <f t="shared" si="3"/>
        <v>61.181496559999999</v>
      </c>
      <c r="D83" s="18">
        <v>1.9935218000000001</v>
      </c>
      <c r="E83" s="18">
        <v>59.187974759999996</v>
      </c>
      <c r="F83" s="18">
        <v>55.989409079999994</v>
      </c>
      <c r="G83" s="18">
        <v>338.16852936999993</v>
      </c>
      <c r="H83" s="18">
        <v>-276.67454350000003</v>
      </c>
      <c r="I83" s="18">
        <v>103.36781964999999</v>
      </c>
      <c r="J83" s="19">
        <v>47.754630360000007</v>
      </c>
    </row>
    <row r="84" spans="1:10" x14ac:dyDescent="0.25">
      <c r="A84" s="17">
        <v>39264</v>
      </c>
      <c r="B84" s="18">
        <f t="shared" si="2"/>
        <v>120.22039948999999</v>
      </c>
      <c r="C84" s="18">
        <f t="shared" si="3"/>
        <v>61.63419283999999</v>
      </c>
      <c r="D84" s="18">
        <v>2.089572</v>
      </c>
      <c r="E84" s="18">
        <v>59.544620839999993</v>
      </c>
      <c r="F84" s="18">
        <v>58.586206650000001</v>
      </c>
      <c r="G84" s="18">
        <v>323.87297621999994</v>
      </c>
      <c r="H84" s="18">
        <v>-261.47428447000004</v>
      </c>
      <c r="I84" s="18">
        <v>105.52822036000001</v>
      </c>
      <c r="J84" s="19">
        <v>47.07477901</v>
      </c>
    </row>
    <row r="85" spans="1:10" x14ac:dyDescent="0.25">
      <c r="A85" s="17">
        <v>39295</v>
      </c>
      <c r="B85" s="18">
        <f t="shared" si="2"/>
        <v>130.29376901000001</v>
      </c>
      <c r="C85" s="18">
        <f t="shared" si="3"/>
        <v>70.453611569999993</v>
      </c>
      <c r="D85" s="18">
        <v>2.1855845899999999</v>
      </c>
      <c r="E85" s="18">
        <v>68.268026979999988</v>
      </c>
      <c r="F85" s="18">
        <v>59.840157440000006</v>
      </c>
      <c r="G85" s="18">
        <v>313.27702600999999</v>
      </c>
      <c r="H85" s="18">
        <v>-241.62865507000001</v>
      </c>
      <c r="I85" s="18">
        <v>107.59519112999999</v>
      </c>
      <c r="J85" s="19">
        <v>47.621813080000003</v>
      </c>
    </row>
    <row r="86" spans="1:10" x14ac:dyDescent="0.25">
      <c r="A86" s="17">
        <v>39326</v>
      </c>
      <c r="B86" s="18">
        <f t="shared" si="2"/>
        <v>134.01902059</v>
      </c>
      <c r="C86" s="18">
        <f t="shared" si="3"/>
        <v>70.76450122</v>
      </c>
      <c r="D86" s="18">
        <v>2.2411055200000001</v>
      </c>
      <c r="E86" s="18">
        <v>68.523395699999995</v>
      </c>
      <c r="F86" s="18">
        <v>63.254519369999997</v>
      </c>
      <c r="G86" s="18">
        <v>304.82595459999999</v>
      </c>
      <c r="H86" s="18">
        <v>-225.30263405000002</v>
      </c>
      <c r="I86" s="18">
        <v>106.74290402</v>
      </c>
      <c r="J86" s="19">
        <v>51.162711600000002</v>
      </c>
    </row>
    <row r="87" spans="1:10" x14ac:dyDescent="0.25">
      <c r="A87" s="17">
        <v>39356</v>
      </c>
      <c r="B87" s="18">
        <f t="shared" si="2"/>
        <v>141.24260350000003</v>
      </c>
      <c r="C87" s="18">
        <f t="shared" si="3"/>
        <v>73.831521510000002</v>
      </c>
      <c r="D87" s="18">
        <v>2.24863737</v>
      </c>
      <c r="E87" s="18">
        <v>71.582884140000004</v>
      </c>
      <c r="F87" s="18">
        <v>67.411081990000014</v>
      </c>
      <c r="G87" s="18">
        <v>300.04408382000003</v>
      </c>
      <c r="H87" s="18">
        <v>-210.80849935000001</v>
      </c>
      <c r="I87" s="18">
        <v>103.33402971999999</v>
      </c>
      <c r="J87" s="19">
        <v>49.494627709999996</v>
      </c>
    </row>
    <row r="88" spans="1:10" x14ac:dyDescent="0.25">
      <c r="A88" s="17">
        <v>39387</v>
      </c>
      <c r="B88" s="18">
        <f t="shared" si="2"/>
        <v>140.97228734999999</v>
      </c>
      <c r="C88" s="18">
        <f t="shared" si="3"/>
        <v>75.456084099999998</v>
      </c>
      <c r="D88" s="18">
        <v>2.2726910600000001</v>
      </c>
      <c r="E88" s="18">
        <v>73.183393039999999</v>
      </c>
      <c r="F88" s="18">
        <v>65.51620324999999</v>
      </c>
      <c r="G88" s="18">
        <v>287.36843321000003</v>
      </c>
      <c r="H88" s="18">
        <v>-194.76614224999997</v>
      </c>
      <c r="I88" s="18">
        <v>102.03083923999999</v>
      </c>
      <c r="J88" s="19">
        <v>51.325003060000007</v>
      </c>
    </row>
    <row r="89" spans="1:10" x14ac:dyDescent="0.25">
      <c r="A89" s="17">
        <v>39417</v>
      </c>
      <c r="B89" s="18">
        <f t="shared" si="2"/>
        <v>143.71435309999998</v>
      </c>
      <c r="C89" s="18">
        <f t="shared" si="3"/>
        <v>75.471388390000001</v>
      </c>
      <c r="D89" s="18">
        <v>2.2726965200000002</v>
      </c>
      <c r="E89" s="18">
        <v>73.198691870000005</v>
      </c>
      <c r="F89" s="18">
        <v>68.242964709999995</v>
      </c>
      <c r="G89" s="18">
        <v>318.13812410999998</v>
      </c>
      <c r="H89" s="18">
        <v>-218.62875033</v>
      </c>
      <c r="I89" s="18">
        <v>100.50214677</v>
      </c>
      <c r="J89" s="19">
        <v>53.960593660000001</v>
      </c>
    </row>
    <row r="90" spans="1:10" x14ac:dyDescent="0.25">
      <c r="A90" s="24">
        <v>2008</v>
      </c>
      <c r="B90" s="18">
        <f t="shared" si="2"/>
        <v>0</v>
      </c>
      <c r="C90" s="18">
        <f t="shared" si="3"/>
        <v>0</v>
      </c>
      <c r="D90" s="18"/>
      <c r="E90" s="18"/>
      <c r="F90" s="18"/>
      <c r="G90" s="18"/>
      <c r="H90" s="18"/>
      <c r="I90" s="18"/>
      <c r="J90" s="19"/>
    </row>
    <row r="91" spans="1:10" x14ac:dyDescent="0.25">
      <c r="A91" s="17">
        <v>39448</v>
      </c>
      <c r="B91" s="18">
        <f t="shared" si="2"/>
        <v>148.77838322000002</v>
      </c>
      <c r="C91" s="18">
        <f t="shared" si="3"/>
        <v>77.721360820000001</v>
      </c>
      <c r="D91" s="18">
        <v>2.1240671999999998</v>
      </c>
      <c r="E91" s="18">
        <v>75.597293620000002</v>
      </c>
      <c r="F91" s="18">
        <v>71.057022400000008</v>
      </c>
      <c r="G91" s="18">
        <v>304.86526092999998</v>
      </c>
      <c r="H91" s="18">
        <v>-197.91547675000001</v>
      </c>
      <c r="I91" s="18">
        <v>96.246389239999999</v>
      </c>
      <c r="J91" s="19">
        <v>51.17559523100001</v>
      </c>
    </row>
    <row r="92" spans="1:10" x14ac:dyDescent="0.25">
      <c r="A92" s="17">
        <v>39479</v>
      </c>
      <c r="B92" s="18">
        <f t="shared" si="2"/>
        <v>142.53378545999999</v>
      </c>
      <c r="C92" s="18">
        <f t="shared" si="3"/>
        <v>71.41750583000001</v>
      </c>
      <c r="D92" s="18">
        <v>2.1227615800000001</v>
      </c>
      <c r="E92" s="18">
        <v>69.294744250000008</v>
      </c>
      <c r="F92" s="18">
        <v>71.116279629999994</v>
      </c>
      <c r="G92" s="18">
        <v>287.47519940999996</v>
      </c>
      <c r="H92" s="18">
        <v>-184.26112698</v>
      </c>
      <c r="I92" s="18">
        <v>94.267823619999987</v>
      </c>
      <c r="J92" s="19">
        <v>52.827682150000001</v>
      </c>
    </row>
    <row r="93" spans="1:10" x14ac:dyDescent="0.25">
      <c r="A93" s="17">
        <v>39508</v>
      </c>
      <c r="B93" s="18">
        <f t="shared" si="2"/>
        <v>148.33307866999996</v>
      </c>
      <c r="C93" s="18">
        <f t="shared" si="3"/>
        <v>79.55621966999999</v>
      </c>
      <c r="D93" s="18">
        <v>2.1610547900000001</v>
      </c>
      <c r="E93" s="18">
        <v>77.395164879999996</v>
      </c>
      <c r="F93" s="18">
        <v>68.776858999999988</v>
      </c>
      <c r="G93" s="18">
        <v>276.13841776000004</v>
      </c>
      <c r="H93" s="18">
        <v>-167.92173117000002</v>
      </c>
      <c r="I93" s="18">
        <v>94.722565599999982</v>
      </c>
      <c r="J93" s="19">
        <v>52.200104520000004</v>
      </c>
    </row>
    <row r="94" spans="1:10" x14ac:dyDescent="0.25">
      <c r="A94" s="17">
        <v>39539</v>
      </c>
      <c r="B94" s="18">
        <f t="shared" si="2"/>
        <v>156.01682684000002</v>
      </c>
      <c r="C94" s="18">
        <f t="shared" si="3"/>
        <v>85.410258470000002</v>
      </c>
      <c r="D94" s="18">
        <v>2.1448115999999997</v>
      </c>
      <c r="E94" s="18">
        <v>83.265446870000005</v>
      </c>
      <c r="F94" s="18">
        <v>70.606568370000005</v>
      </c>
      <c r="G94" s="18">
        <v>255.03545796</v>
      </c>
      <c r="H94" s="18">
        <v>-142.60009147999997</v>
      </c>
      <c r="I94" s="18">
        <v>102.88911934999999</v>
      </c>
      <c r="J94" s="19">
        <v>56.882547230000007</v>
      </c>
    </row>
    <row r="95" spans="1:10" x14ac:dyDescent="0.25">
      <c r="A95" s="17">
        <v>39569</v>
      </c>
      <c r="B95" s="18">
        <f t="shared" si="2"/>
        <v>162.64048764</v>
      </c>
      <c r="C95" s="18">
        <f t="shared" si="3"/>
        <v>91.905791449999995</v>
      </c>
      <c r="D95" s="18">
        <v>2.1444840599999999</v>
      </c>
      <c r="E95" s="18">
        <v>89.761307389999999</v>
      </c>
      <c r="F95" s="18">
        <v>70.734696190000008</v>
      </c>
      <c r="G95" s="18">
        <v>216.76388370000006</v>
      </c>
      <c r="H95" s="18">
        <v>-113.91409476999999</v>
      </c>
      <c r="I95" s="18">
        <v>116.38174164000002</v>
      </c>
      <c r="J95" s="19">
        <v>53.799039350000001</v>
      </c>
    </row>
    <row r="96" spans="1:10" x14ac:dyDescent="0.25">
      <c r="A96" s="17">
        <v>39600</v>
      </c>
      <c r="B96" s="18">
        <f t="shared" si="2"/>
        <v>173.61472644999998</v>
      </c>
      <c r="C96" s="18">
        <f t="shared" si="3"/>
        <v>97.683661689999994</v>
      </c>
      <c r="D96" s="18">
        <v>2.2017268699999999</v>
      </c>
      <c r="E96" s="18">
        <v>95.481934819999992</v>
      </c>
      <c r="F96" s="18">
        <v>75.931064759999998</v>
      </c>
      <c r="G96" s="18">
        <v>222.61178630000001</v>
      </c>
      <c r="H96" s="18">
        <v>-90.459248590000016</v>
      </c>
      <c r="I96" s="18">
        <v>97.172322619999989</v>
      </c>
      <c r="J96" s="19">
        <v>52.309948609999999</v>
      </c>
    </row>
    <row r="97" spans="1:10" x14ac:dyDescent="0.25">
      <c r="A97" s="17">
        <v>39630</v>
      </c>
      <c r="B97" s="18">
        <f t="shared" si="2"/>
        <v>169.07056133</v>
      </c>
      <c r="C97" s="18">
        <f t="shared" si="3"/>
        <v>91.872308910000001</v>
      </c>
      <c r="D97" s="18">
        <v>2.2799148499999999</v>
      </c>
      <c r="E97" s="18">
        <v>89.592394060000004</v>
      </c>
      <c r="F97" s="18">
        <v>77.198252420000003</v>
      </c>
      <c r="G97" s="18">
        <v>262.13916197999993</v>
      </c>
      <c r="H97" s="18">
        <v>-134.73570549000002</v>
      </c>
      <c r="I97" s="18">
        <v>100.23703438999999</v>
      </c>
      <c r="J97" s="19">
        <v>54.214892949999999</v>
      </c>
    </row>
    <row r="98" spans="1:10" x14ac:dyDescent="0.25">
      <c r="A98" s="17">
        <v>39661</v>
      </c>
      <c r="B98" s="18">
        <f t="shared" si="2"/>
        <v>182.20297627999997</v>
      </c>
      <c r="C98" s="18">
        <f t="shared" si="3"/>
        <v>101.52305613</v>
      </c>
      <c r="D98" s="18">
        <v>2.3461224700000001</v>
      </c>
      <c r="E98" s="18">
        <v>99.176933660000003</v>
      </c>
      <c r="F98" s="18">
        <v>80.679920149999987</v>
      </c>
      <c r="G98" s="18">
        <v>283.97121602999999</v>
      </c>
      <c r="H98" s="18">
        <v>-137.66183699000001</v>
      </c>
      <c r="I98" s="18">
        <v>97.734700130000007</v>
      </c>
      <c r="J98" s="19">
        <v>55.772974949999991</v>
      </c>
    </row>
    <row r="99" spans="1:10" x14ac:dyDescent="0.25">
      <c r="A99" s="17">
        <v>39692</v>
      </c>
      <c r="B99" s="25">
        <f>C99+F99</f>
        <v>176.99071047000001</v>
      </c>
      <c r="C99" s="25">
        <f>D99+E99</f>
        <v>97.458925780000001</v>
      </c>
      <c r="D99" s="18">
        <v>2.3678425999999999</v>
      </c>
      <c r="E99" s="18">
        <v>95.091083179999998</v>
      </c>
      <c r="F99" s="18">
        <v>79.531784690000009</v>
      </c>
      <c r="G99" s="18">
        <v>276.83089378999995</v>
      </c>
      <c r="H99" s="18">
        <v>-136.26667699000001</v>
      </c>
      <c r="I99" s="18">
        <v>97.761720700000012</v>
      </c>
      <c r="J99" s="19">
        <v>54.796127580000004</v>
      </c>
    </row>
    <row r="100" spans="1:10" x14ac:dyDescent="0.25">
      <c r="A100" s="17">
        <v>39722</v>
      </c>
      <c r="B100" s="25">
        <f>C100+F100</f>
        <v>183.7916697</v>
      </c>
      <c r="C100" s="25">
        <f>D100+E100</f>
        <v>92.849858369999993</v>
      </c>
      <c r="D100" s="18">
        <v>2.438491</v>
      </c>
      <c r="E100" s="18">
        <v>90.411367369999994</v>
      </c>
      <c r="F100" s="18">
        <v>90.941811330000007</v>
      </c>
      <c r="G100" s="18">
        <v>303.77774183999998</v>
      </c>
      <c r="H100" s="18">
        <v>-157.35188310999999</v>
      </c>
      <c r="I100" s="18">
        <v>105.35232502999999</v>
      </c>
      <c r="J100" s="19">
        <v>58.443179659999998</v>
      </c>
    </row>
    <row r="101" spans="1:10" x14ac:dyDescent="0.25">
      <c r="A101" s="17">
        <v>39753</v>
      </c>
      <c r="B101" s="25">
        <f>C101+F101</f>
        <v>195.52978944</v>
      </c>
      <c r="C101" s="25">
        <f>D101+E101</f>
        <v>100.37315880000001</v>
      </c>
      <c r="D101" s="18">
        <v>2.50186252</v>
      </c>
      <c r="E101" s="18">
        <v>97.87129628000001</v>
      </c>
      <c r="F101" s="18">
        <v>95.156630640000003</v>
      </c>
      <c r="G101" s="18">
        <v>341.49576141999995</v>
      </c>
      <c r="H101" s="18">
        <v>-185.65540739000002</v>
      </c>
      <c r="I101" s="18">
        <v>109.83301906</v>
      </c>
      <c r="J101" s="19">
        <v>60.237929110000003</v>
      </c>
    </row>
    <row r="102" spans="1:10" x14ac:dyDescent="0.25">
      <c r="A102" s="17">
        <v>39783</v>
      </c>
      <c r="B102" s="25">
        <f>C102+F102</f>
        <v>192.65817461</v>
      </c>
      <c r="C102" s="25">
        <f>D102+E102</f>
        <v>104.29095024</v>
      </c>
      <c r="D102" s="18">
        <v>2.4536511799999996</v>
      </c>
      <c r="E102" s="18">
        <v>101.83729906000001</v>
      </c>
      <c r="F102" s="18">
        <v>88.367224370000017</v>
      </c>
      <c r="G102" s="18">
        <v>392.64050512999989</v>
      </c>
      <c r="H102" s="18">
        <v>-229.50773938999998</v>
      </c>
      <c r="I102" s="18">
        <v>102.44905992000001</v>
      </c>
      <c r="J102" s="19">
        <v>64.166975090000008</v>
      </c>
    </row>
    <row r="103" spans="1:10" x14ac:dyDescent="0.25">
      <c r="A103" s="24">
        <v>2009</v>
      </c>
      <c r="B103" s="25"/>
      <c r="C103" s="25"/>
      <c r="D103" s="18"/>
      <c r="E103" s="18"/>
      <c r="F103" s="18"/>
      <c r="G103" s="18"/>
      <c r="H103" s="18"/>
      <c r="I103" s="18"/>
      <c r="J103" s="19"/>
    </row>
    <row r="104" spans="1:10" x14ac:dyDescent="0.25">
      <c r="A104" s="17">
        <v>39814</v>
      </c>
      <c r="B104" s="25">
        <f t="shared" ref="B104:B115" si="4">C104+F104</f>
        <v>190.29351503999999</v>
      </c>
      <c r="C104" s="25">
        <f t="shared" ref="C104:C115" si="5">D104+E104</f>
        <v>93.191397389999992</v>
      </c>
      <c r="D104" s="18">
        <v>2.49599196</v>
      </c>
      <c r="E104" s="18">
        <v>90.695405429999994</v>
      </c>
      <c r="F104" s="18">
        <v>97.102117650000011</v>
      </c>
      <c r="G104" s="18">
        <v>347.43507591000002</v>
      </c>
      <c r="H104" s="18">
        <v>-185.02550428999999</v>
      </c>
      <c r="I104" s="18">
        <v>102.25084502000001</v>
      </c>
      <c r="J104" s="19">
        <v>65.428308579999992</v>
      </c>
    </row>
    <row r="105" spans="1:10" x14ac:dyDescent="0.25">
      <c r="A105" s="17">
        <v>39845</v>
      </c>
      <c r="B105" s="25">
        <f t="shared" si="4"/>
        <v>187.09885940999999</v>
      </c>
      <c r="C105" s="25">
        <f t="shared" si="5"/>
        <v>86.923893169999999</v>
      </c>
      <c r="D105" s="18">
        <v>2.5196356099999999</v>
      </c>
      <c r="E105" s="18">
        <v>84.404257560000005</v>
      </c>
      <c r="F105" s="18">
        <v>100.17496623999997</v>
      </c>
      <c r="G105" s="18">
        <v>309.62522050999996</v>
      </c>
      <c r="H105" s="18">
        <v>-154.61917475999996</v>
      </c>
      <c r="I105" s="18">
        <v>105.74970591</v>
      </c>
      <c r="J105" s="19">
        <v>63.73631086000001</v>
      </c>
    </row>
    <row r="106" spans="1:10" x14ac:dyDescent="0.25">
      <c r="A106" s="17">
        <v>39873</v>
      </c>
      <c r="B106" s="25">
        <f t="shared" si="4"/>
        <v>207.98368227000003</v>
      </c>
      <c r="C106" s="25">
        <f t="shared" si="5"/>
        <v>99.903710020000005</v>
      </c>
      <c r="D106" s="18">
        <v>2.56497522</v>
      </c>
      <c r="E106" s="18">
        <v>97.338734800000012</v>
      </c>
      <c r="F106" s="18">
        <v>108.07997225000003</v>
      </c>
      <c r="G106" s="18">
        <v>255.54712046999998</v>
      </c>
      <c r="H106" s="18">
        <v>-88.356896329999998</v>
      </c>
      <c r="I106" s="18">
        <v>114.72794167000001</v>
      </c>
      <c r="J106" s="19">
        <v>62.40655430000001</v>
      </c>
    </row>
    <row r="107" spans="1:10" x14ac:dyDescent="0.25">
      <c r="A107" s="17">
        <v>39904</v>
      </c>
      <c r="B107" s="25">
        <f t="shared" si="4"/>
        <v>194.79524316000004</v>
      </c>
      <c r="C107" s="25">
        <f t="shared" si="5"/>
        <v>97.088222940000009</v>
      </c>
      <c r="D107" s="18">
        <v>2.5917948700000002</v>
      </c>
      <c r="E107" s="18">
        <v>94.496428070000007</v>
      </c>
      <c r="F107" s="18">
        <v>97.707020220000018</v>
      </c>
      <c r="G107" s="18">
        <v>317.50243654999997</v>
      </c>
      <c r="H107" s="18">
        <v>-160.23803862</v>
      </c>
      <c r="I107" s="18">
        <v>110.65266375999998</v>
      </c>
      <c r="J107" s="19">
        <v>60.867806269999996</v>
      </c>
    </row>
    <row r="108" spans="1:10" x14ac:dyDescent="0.25">
      <c r="A108" s="17">
        <v>39934</v>
      </c>
      <c r="B108" s="25">
        <f t="shared" si="4"/>
        <v>199.23962957999998</v>
      </c>
      <c r="C108" s="25">
        <f t="shared" si="5"/>
        <v>98.468268299999991</v>
      </c>
      <c r="D108" s="18">
        <v>2.5200380400000002</v>
      </c>
      <c r="E108" s="18">
        <v>95.948230259999988</v>
      </c>
      <c r="F108" s="18">
        <v>100.77136128000001</v>
      </c>
      <c r="G108" s="18">
        <v>349.70812696999997</v>
      </c>
      <c r="H108" s="18">
        <v>-183.3008748</v>
      </c>
      <c r="I108" s="18">
        <v>103.94810643</v>
      </c>
      <c r="J108" s="19">
        <v>58.3965174</v>
      </c>
    </row>
    <row r="109" spans="1:10" x14ac:dyDescent="0.25">
      <c r="A109" s="17">
        <v>39965</v>
      </c>
      <c r="B109" s="25">
        <f t="shared" si="4"/>
        <v>204.92840424000002</v>
      </c>
      <c r="C109" s="25">
        <f t="shared" si="5"/>
        <v>101.04044619000001</v>
      </c>
      <c r="D109" s="18">
        <v>2.4046617100000001</v>
      </c>
      <c r="E109" s="18">
        <v>98.635784480000012</v>
      </c>
      <c r="F109" s="18">
        <v>103.88795804999999</v>
      </c>
      <c r="G109" s="18">
        <v>369.49713099999997</v>
      </c>
      <c r="H109" s="18">
        <v>-194.88631508</v>
      </c>
      <c r="I109" s="18">
        <v>104.96116194000001</v>
      </c>
      <c r="J109" s="19">
        <v>60.448893040000002</v>
      </c>
    </row>
    <row r="110" spans="1:10" x14ac:dyDescent="0.25">
      <c r="A110" s="17">
        <v>39995</v>
      </c>
      <c r="B110" s="25">
        <f t="shared" si="4"/>
        <v>195.13944050999999</v>
      </c>
      <c r="C110" s="25">
        <f t="shared" si="5"/>
        <v>93.374351849999996</v>
      </c>
      <c r="D110" s="18">
        <v>2.6319264599999999</v>
      </c>
      <c r="E110" s="18">
        <v>90.742425389999994</v>
      </c>
      <c r="F110" s="18">
        <v>101.76508865999998</v>
      </c>
      <c r="G110" s="18">
        <v>333.68537805</v>
      </c>
      <c r="H110" s="18">
        <v>-170.43906571999997</v>
      </c>
      <c r="I110" s="18">
        <v>102.67831658999998</v>
      </c>
      <c r="J110" s="19">
        <v>55.769207940000001</v>
      </c>
    </row>
    <row r="111" spans="1:10" x14ac:dyDescent="0.25">
      <c r="A111" s="17">
        <v>40026</v>
      </c>
      <c r="B111" s="26">
        <f t="shared" si="4"/>
        <v>198.35159019</v>
      </c>
      <c r="C111" s="26">
        <f t="shared" si="5"/>
        <v>95.922530940000001</v>
      </c>
      <c r="D111" s="18">
        <v>2.6565928199999997</v>
      </c>
      <c r="E111" s="18">
        <v>93.265938120000001</v>
      </c>
      <c r="F111" s="18">
        <v>102.42905924999999</v>
      </c>
      <c r="G111" s="18">
        <v>308.22080417000001</v>
      </c>
      <c r="H111" s="18">
        <v>-144.00889307</v>
      </c>
      <c r="I111" s="18">
        <v>104.73730209</v>
      </c>
      <c r="J111" s="19">
        <v>55.173044050000001</v>
      </c>
    </row>
    <row r="112" spans="1:10" x14ac:dyDescent="0.25">
      <c r="A112" s="17">
        <v>40057</v>
      </c>
      <c r="B112" s="26">
        <f t="shared" si="4"/>
        <v>215.64894597999998</v>
      </c>
      <c r="C112" s="26">
        <f t="shared" si="5"/>
        <v>110.03442939999999</v>
      </c>
      <c r="D112" s="18">
        <v>2.6949186799999998</v>
      </c>
      <c r="E112" s="18">
        <v>107.33951071999999</v>
      </c>
      <c r="F112" s="18">
        <v>105.61451657999999</v>
      </c>
      <c r="G112" s="18">
        <v>284.13688751000001</v>
      </c>
      <c r="H112" s="18">
        <v>-95.156133109999999</v>
      </c>
      <c r="I112" s="18">
        <v>103.24064712999999</v>
      </c>
      <c r="J112" s="19">
        <v>60.655498739999992</v>
      </c>
    </row>
    <row r="113" spans="1:10" x14ac:dyDescent="0.25">
      <c r="A113" s="17">
        <v>40087</v>
      </c>
      <c r="B113" s="26">
        <f t="shared" si="4"/>
        <v>218.46450418999999</v>
      </c>
      <c r="C113" s="26">
        <f t="shared" si="5"/>
        <v>108.111142</v>
      </c>
      <c r="D113" s="18">
        <v>2.69693117</v>
      </c>
      <c r="E113" s="22">
        <v>105.41421083</v>
      </c>
      <c r="F113" s="22">
        <v>110.35336218999998</v>
      </c>
      <c r="G113" s="22">
        <v>294.49434396999999</v>
      </c>
      <c r="H113" s="22">
        <v>-103.0331235</v>
      </c>
      <c r="I113" s="22">
        <v>105.01055527999999</v>
      </c>
      <c r="J113" s="23">
        <v>63.056494430000008</v>
      </c>
    </row>
    <row r="114" spans="1:10" x14ac:dyDescent="0.25">
      <c r="A114" s="17">
        <v>40118</v>
      </c>
      <c r="B114" s="26">
        <f t="shared" si="4"/>
        <v>221.44055491</v>
      </c>
      <c r="C114" s="26">
        <f t="shared" si="5"/>
        <v>113.85935992000002</v>
      </c>
      <c r="D114" s="18">
        <v>2.7595373200000002</v>
      </c>
      <c r="E114" s="18">
        <v>111.09982260000001</v>
      </c>
      <c r="F114" s="18">
        <v>107.58119498999999</v>
      </c>
      <c r="G114" s="18">
        <v>348.24080464999992</v>
      </c>
      <c r="H114" s="18">
        <v>-156.82947432999998</v>
      </c>
      <c r="I114" s="18">
        <v>104.32518055000001</v>
      </c>
      <c r="J114" s="19">
        <v>59.61007768999999</v>
      </c>
    </row>
    <row r="115" spans="1:10" x14ac:dyDescent="0.25">
      <c r="A115" s="17">
        <v>40148</v>
      </c>
      <c r="B115" s="26">
        <f t="shared" si="4"/>
        <v>249.60656564999999</v>
      </c>
      <c r="C115" s="26">
        <f t="shared" si="5"/>
        <v>138.69359415</v>
      </c>
      <c r="D115" s="18">
        <v>2.8011042800000001</v>
      </c>
      <c r="E115" s="18">
        <v>135.89248986999999</v>
      </c>
      <c r="F115" s="18">
        <v>110.91297149999998</v>
      </c>
      <c r="G115" s="18">
        <v>442.72834634999998</v>
      </c>
      <c r="H115" s="18">
        <v>-206.19364128000001</v>
      </c>
      <c r="I115" s="18">
        <v>103.54070681000003</v>
      </c>
      <c r="J115" s="19">
        <v>74.857166329999984</v>
      </c>
    </row>
    <row r="116" spans="1:10" x14ac:dyDescent="0.25">
      <c r="A116" s="24">
        <v>2010</v>
      </c>
      <c r="B116" s="26"/>
      <c r="C116" s="26"/>
      <c r="D116" s="18"/>
      <c r="E116" s="18"/>
      <c r="F116" s="18"/>
      <c r="G116" s="18"/>
      <c r="H116" s="18"/>
      <c r="I116" s="18"/>
      <c r="J116" s="19"/>
    </row>
    <row r="117" spans="1:10" x14ac:dyDescent="0.25">
      <c r="A117" s="27">
        <v>40179</v>
      </c>
      <c r="B117" s="26">
        <f t="shared" ref="B117:B128" si="6">C117+F117</f>
        <v>262.17711761999999</v>
      </c>
      <c r="C117" s="26">
        <f t="shared" ref="C117:C128" si="7">D117+E117</f>
        <v>146.18081234999997</v>
      </c>
      <c r="D117" s="28">
        <v>2.8339198400000001</v>
      </c>
      <c r="E117" s="18">
        <v>143.34689250999998</v>
      </c>
      <c r="F117" s="18">
        <v>115.99630527000001</v>
      </c>
      <c r="G117" s="18">
        <v>358.39598957000004</v>
      </c>
      <c r="H117" s="18">
        <v>-124.41750021</v>
      </c>
      <c r="I117" s="18">
        <v>98.761930389999975</v>
      </c>
      <c r="J117" s="19">
        <v>54.892829809999988</v>
      </c>
    </row>
    <row r="118" spans="1:10" x14ac:dyDescent="0.25">
      <c r="A118" s="27">
        <v>40210</v>
      </c>
      <c r="B118" s="26">
        <f t="shared" si="6"/>
        <v>263.87899554999984</v>
      </c>
      <c r="C118" s="26">
        <f t="shared" si="7"/>
        <v>143.38116081999985</v>
      </c>
      <c r="D118" s="28">
        <v>2.89648781</v>
      </c>
      <c r="E118" s="18">
        <v>140.48467300999985</v>
      </c>
      <c r="F118" s="18">
        <v>120.49783472999999</v>
      </c>
      <c r="G118" s="18">
        <v>342.09467795</v>
      </c>
      <c r="H118" s="18">
        <v>-104.97783021000001</v>
      </c>
      <c r="I118" s="18">
        <v>97.503949279999986</v>
      </c>
      <c r="J118" s="19">
        <v>55.038507670000001</v>
      </c>
    </row>
    <row r="119" spans="1:10" x14ac:dyDescent="0.25">
      <c r="A119" s="27">
        <v>40238</v>
      </c>
      <c r="B119" s="26">
        <f t="shared" si="6"/>
        <v>261.91595594</v>
      </c>
      <c r="C119" s="26">
        <f t="shared" si="7"/>
        <v>127.54839723999999</v>
      </c>
      <c r="D119" s="28">
        <f>'[1]APD-DC'!$CX$99</f>
        <v>2.9381215100000002</v>
      </c>
      <c r="E119" s="18">
        <v>124.61027572999998</v>
      </c>
      <c r="F119" s="18">
        <v>134.36755869999999</v>
      </c>
      <c r="G119" s="18">
        <v>401.21524636999999</v>
      </c>
      <c r="H119" s="18">
        <v>-150.97115681999998</v>
      </c>
      <c r="I119" s="18">
        <v>100.4399555</v>
      </c>
      <c r="J119" s="19">
        <v>72.504763580000002</v>
      </c>
    </row>
    <row r="120" spans="1:10" x14ac:dyDescent="0.25">
      <c r="A120" s="27">
        <v>40269</v>
      </c>
      <c r="B120" s="26">
        <f t="shared" si="6"/>
        <v>255.83547712000001</v>
      </c>
      <c r="C120" s="26">
        <f t="shared" si="7"/>
        <v>126.19715310000002</v>
      </c>
      <c r="D120" s="28">
        <f>'[1]APD-DC'!$CY$99</f>
        <v>2.9725610400000004</v>
      </c>
      <c r="E120" s="18">
        <v>123.22459206000002</v>
      </c>
      <c r="F120" s="18">
        <v>129.63832402</v>
      </c>
      <c r="G120" s="18">
        <v>415.77612429999999</v>
      </c>
      <c r="H120" s="18">
        <v>-177.69235814000004</v>
      </c>
      <c r="I120" s="18">
        <v>101.48935202999999</v>
      </c>
      <c r="J120" s="19">
        <v>66.871933640000009</v>
      </c>
    </row>
    <row r="121" spans="1:10" x14ac:dyDescent="0.25">
      <c r="A121" s="27">
        <v>40299</v>
      </c>
      <c r="B121" s="26">
        <f t="shared" si="6"/>
        <v>255.35006098999997</v>
      </c>
      <c r="C121" s="26">
        <f t="shared" si="7"/>
        <v>130.40112452999998</v>
      </c>
      <c r="D121" s="28">
        <f>'[1]APD-DC'!$CZ$99</f>
        <v>3.0119547899999999</v>
      </c>
      <c r="E121" s="18">
        <v>127.38916973999999</v>
      </c>
      <c r="F121" s="18">
        <v>124.94893645999998</v>
      </c>
      <c r="G121" s="18">
        <v>432.89694369</v>
      </c>
      <c r="H121" s="18">
        <v>-198.22365797</v>
      </c>
      <c r="I121" s="18">
        <v>102.67912695999999</v>
      </c>
      <c r="J121" s="19">
        <v>65.168193559999992</v>
      </c>
    </row>
    <row r="122" spans="1:10" x14ac:dyDescent="0.25">
      <c r="A122" s="27">
        <v>40330</v>
      </c>
      <c r="B122" s="26">
        <f t="shared" si="6"/>
        <v>244.18136677000001</v>
      </c>
      <c r="C122" s="26">
        <f t="shared" si="7"/>
        <v>123.73467819</v>
      </c>
      <c r="D122" s="28">
        <f>'[1]APD-DC'!$DA$99</f>
        <v>2.9720982899999999</v>
      </c>
      <c r="E122" s="18">
        <v>120.76257989999999</v>
      </c>
      <c r="F122" s="18">
        <v>120.44668858</v>
      </c>
      <c r="G122" s="18">
        <v>402.54675202999999</v>
      </c>
      <c r="H122" s="18">
        <v>-182.63800512</v>
      </c>
      <c r="I122" s="18">
        <v>104.56036851999998</v>
      </c>
      <c r="J122" s="19">
        <v>64.59716139999999</v>
      </c>
    </row>
    <row r="123" spans="1:10" x14ac:dyDescent="0.25">
      <c r="A123" s="27">
        <v>40360</v>
      </c>
      <c r="B123" s="26">
        <f t="shared" si="6"/>
        <v>235.48092433000005</v>
      </c>
      <c r="C123" s="26">
        <f t="shared" si="7"/>
        <v>115.85956020000002</v>
      </c>
      <c r="D123" s="28">
        <f>'[1]APD-DC'!$DB$99</f>
        <v>3.0923184699999999</v>
      </c>
      <c r="E123" s="18">
        <v>112.76724173000002</v>
      </c>
      <c r="F123" s="18">
        <v>119.62136413000002</v>
      </c>
      <c r="G123" s="18">
        <v>354.31036784000003</v>
      </c>
      <c r="H123" s="18">
        <v>-148.13284627000002</v>
      </c>
      <c r="I123" s="18">
        <v>104.84813652999999</v>
      </c>
      <c r="J123" s="19">
        <v>59.498849440000001</v>
      </c>
    </row>
    <row r="124" spans="1:10" x14ac:dyDescent="0.25">
      <c r="A124" s="27">
        <v>40391</v>
      </c>
      <c r="B124" s="26">
        <f t="shared" si="6"/>
        <v>240.82144835299999</v>
      </c>
      <c r="C124" s="26">
        <f t="shared" si="7"/>
        <v>125.17114568999999</v>
      </c>
      <c r="D124" s="28">
        <f>'[1]APD-DC'!$DC$99</f>
        <v>3.1332735500000002</v>
      </c>
      <c r="E124" s="18">
        <v>122.03787213999999</v>
      </c>
      <c r="F124" s="18">
        <v>115.65030266299999</v>
      </c>
      <c r="G124" s="18">
        <v>392.71719714</v>
      </c>
      <c r="H124" s="18">
        <v>-181.72215486999997</v>
      </c>
      <c r="I124" s="18">
        <v>106.90614369000001</v>
      </c>
      <c r="J124" s="19">
        <v>60.414384490000018</v>
      </c>
    </row>
    <row r="125" spans="1:10" x14ac:dyDescent="0.25">
      <c r="A125" s="27">
        <v>40422</v>
      </c>
      <c r="B125" s="26">
        <f t="shared" si="6"/>
        <v>238.19456289999999</v>
      </c>
      <c r="C125" s="26">
        <f t="shared" si="7"/>
        <v>118.21951682999999</v>
      </c>
      <c r="D125" s="28">
        <f>'[1]APD-DC'!$DD$99</f>
        <v>3.1828706900000001</v>
      </c>
      <c r="E125" s="18">
        <v>115.03664613999999</v>
      </c>
      <c r="F125" s="18">
        <v>119.97504607</v>
      </c>
      <c r="G125" s="18">
        <v>420.21493863999996</v>
      </c>
      <c r="H125" s="18">
        <v>-209.14653634999999</v>
      </c>
      <c r="I125" s="18">
        <v>106.52846568999999</v>
      </c>
      <c r="J125" s="19">
        <v>62.867571520000006</v>
      </c>
    </row>
    <row r="126" spans="1:10" x14ac:dyDescent="0.25">
      <c r="A126" s="27">
        <v>40452</v>
      </c>
      <c r="B126" s="26">
        <f t="shared" si="6"/>
        <v>260.90204304000002</v>
      </c>
      <c r="C126" s="26">
        <f t="shared" si="7"/>
        <v>120.90698065999999</v>
      </c>
      <c r="D126" s="28">
        <f>'[1]APD-DC'!$DE$99</f>
        <v>3.2656334999999999</v>
      </c>
      <c r="E126" s="18">
        <v>117.64134716</v>
      </c>
      <c r="F126" s="18">
        <v>139.99506238000004</v>
      </c>
      <c r="G126" s="18">
        <v>442.97541101000002</v>
      </c>
      <c r="H126" s="18">
        <v>-195.21209483999999</v>
      </c>
      <c r="I126" s="18">
        <v>108.20859110000001</v>
      </c>
      <c r="J126" s="19">
        <v>77.276991240000001</v>
      </c>
    </row>
    <row r="127" spans="1:10" x14ac:dyDescent="0.25">
      <c r="A127" s="27">
        <v>40483</v>
      </c>
      <c r="B127" s="26">
        <f t="shared" si="6"/>
        <v>276.10625217</v>
      </c>
      <c r="C127" s="26">
        <f t="shared" si="7"/>
        <v>137.25033505000002</v>
      </c>
      <c r="D127" s="28">
        <f>'[1]APD-DC'!$DF$99</f>
        <v>3.3166311899999998</v>
      </c>
      <c r="E127" s="18">
        <v>133.93370386000001</v>
      </c>
      <c r="F127" s="18">
        <v>138.85591711999999</v>
      </c>
      <c r="G127" s="18">
        <v>526.79860155000006</v>
      </c>
      <c r="H127" s="18">
        <v>-265.31789916999992</v>
      </c>
      <c r="I127" s="18">
        <v>109.43427283</v>
      </c>
      <c r="J127" s="19">
        <v>76.719237879999994</v>
      </c>
    </row>
    <row r="128" spans="1:10" x14ac:dyDescent="0.25">
      <c r="A128" s="27">
        <v>40513</v>
      </c>
      <c r="B128" s="26">
        <f t="shared" si="6"/>
        <v>295.02500318</v>
      </c>
      <c r="C128" s="26">
        <f t="shared" si="7"/>
        <v>141.38552034</v>
      </c>
      <c r="D128" s="28">
        <f>'[1]APD-DC'!$DG$99</f>
        <v>3.3738210199999998</v>
      </c>
      <c r="E128" s="18">
        <v>138.01169931999999</v>
      </c>
      <c r="F128" s="18">
        <v>153.63948284</v>
      </c>
      <c r="G128" s="18">
        <v>621.78134805000002</v>
      </c>
      <c r="H128" s="18">
        <v>-331.01398265</v>
      </c>
      <c r="I128" s="18">
        <v>109.65779352999999</v>
      </c>
      <c r="J128" s="19">
        <v>87.652121890000004</v>
      </c>
    </row>
    <row r="129" spans="1:10" x14ac:dyDescent="0.25">
      <c r="A129" s="29">
        <v>2011</v>
      </c>
      <c r="B129" s="26"/>
      <c r="C129" s="26"/>
      <c r="D129" s="28"/>
      <c r="E129" s="18"/>
      <c r="F129" s="18"/>
      <c r="G129" s="18"/>
      <c r="H129" s="18"/>
      <c r="I129" s="18"/>
      <c r="J129" s="19"/>
    </row>
    <row r="130" spans="1:10" x14ac:dyDescent="0.25">
      <c r="A130" s="27">
        <v>40544</v>
      </c>
      <c r="B130" s="26">
        <f t="shared" ref="B130:B141" si="8">C130+F130</f>
        <v>302.03397567000002</v>
      </c>
      <c r="C130" s="26">
        <f t="shared" ref="C130:C141" si="9">D130+E130</f>
        <v>159.30800434</v>
      </c>
      <c r="D130" s="28">
        <f>'[1]APD-DC'!$DH$99</f>
        <v>3.3861570600000004</v>
      </c>
      <c r="E130" s="18">
        <v>155.92184728000001</v>
      </c>
      <c r="F130" s="18">
        <v>142.72597133000002</v>
      </c>
      <c r="G130" s="18">
        <v>524.09842449000007</v>
      </c>
      <c r="H130" s="18">
        <v>-247.19430498000003</v>
      </c>
      <c r="I130" s="18">
        <v>112.02498873</v>
      </c>
      <c r="J130" s="19">
        <v>69.287037800000007</v>
      </c>
    </row>
    <row r="131" spans="1:10" x14ac:dyDescent="0.25">
      <c r="A131" s="27">
        <v>40575</v>
      </c>
      <c r="B131" s="26">
        <f t="shared" si="8"/>
        <v>299.49612184</v>
      </c>
      <c r="C131" s="26">
        <f t="shared" si="9"/>
        <v>149.45479233</v>
      </c>
      <c r="D131" s="28">
        <f>'[1]APD-DC'!$DI$99</f>
        <v>3.42794504</v>
      </c>
      <c r="E131" s="18">
        <v>146.02684729000001</v>
      </c>
      <c r="F131" s="18">
        <v>150.04132951</v>
      </c>
      <c r="G131" s="18">
        <v>502.22057482999992</v>
      </c>
      <c r="H131" s="18">
        <v>-235.3373216</v>
      </c>
      <c r="I131" s="18">
        <v>113.98710233000001</v>
      </c>
      <c r="J131" s="19">
        <v>63.979798250000009</v>
      </c>
    </row>
    <row r="132" spans="1:10" x14ac:dyDescent="0.25">
      <c r="A132" s="27">
        <v>40603</v>
      </c>
      <c r="B132" s="26">
        <f t="shared" si="8"/>
        <v>283.86732798000003</v>
      </c>
      <c r="C132" s="26">
        <f t="shared" si="9"/>
        <v>131.84289771000002</v>
      </c>
      <c r="D132" s="28">
        <f>'[2]APD-DC'!$DJ$99</f>
        <v>3.5116455600000003</v>
      </c>
      <c r="E132" s="18">
        <v>128.33125215000001</v>
      </c>
      <c r="F132" s="18">
        <v>152.02443027000001</v>
      </c>
      <c r="G132" s="28">
        <v>461.19981576999999</v>
      </c>
      <c r="H132" s="28">
        <v>-204.28842213999999</v>
      </c>
      <c r="I132" s="28">
        <v>111.17698284000001</v>
      </c>
      <c r="J132" s="30">
        <v>66.196311829999999</v>
      </c>
    </row>
    <row r="133" spans="1:10" x14ac:dyDescent="0.25">
      <c r="A133" s="27">
        <v>40634</v>
      </c>
      <c r="B133" s="26">
        <f t="shared" si="8"/>
        <v>280.65580707999999</v>
      </c>
      <c r="C133" s="26">
        <f t="shared" si="9"/>
        <v>135.74603921999997</v>
      </c>
      <c r="D133" s="28">
        <f>'[2]APD-DC'!$DK$99</f>
        <v>3.5979166199999999</v>
      </c>
      <c r="E133" s="18">
        <v>132.14812259999997</v>
      </c>
      <c r="F133" s="18">
        <v>144.90976786000002</v>
      </c>
      <c r="G133" s="28">
        <v>581.89553199000011</v>
      </c>
      <c r="H133" s="28">
        <v>-342.76009041999998</v>
      </c>
      <c r="I133" s="28">
        <v>119.80542266</v>
      </c>
      <c r="J133" s="30">
        <v>58.716426629999987</v>
      </c>
    </row>
    <row r="134" spans="1:10" x14ac:dyDescent="0.25">
      <c r="A134" s="27">
        <v>40664</v>
      </c>
      <c r="B134" s="26">
        <f t="shared" si="8"/>
        <v>274.74922487999999</v>
      </c>
      <c r="C134" s="26">
        <f t="shared" si="9"/>
        <v>135.80055178999999</v>
      </c>
      <c r="D134" s="28">
        <f>'[2]APD-DC'!$DL$99</f>
        <v>3.6407482499999997</v>
      </c>
      <c r="E134" s="18">
        <v>132.15980353999998</v>
      </c>
      <c r="F134" s="18">
        <v>138.94867309</v>
      </c>
      <c r="G134" s="28">
        <v>535.27947142999994</v>
      </c>
      <c r="H134" s="28">
        <v>-295.57554339000006</v>
      </c>
      <c r="I134" s="28">
        <v>120.21025727999999</v>
      </c>
      <c r="J134" s="30">
        <v>63.292145009999992</v>
      </c>
    </row>
    <row r="135" spans="1:10" x14ac:dyDescent="0.25">
      <c r="A135" s="27">
        <v>40695</v>
      </c>
      <c r="B135" s="26">
        <f t="shared" si="8"/>
        <v>273.82166756000004</v>
      </c>
      <c r="C135" s="26">
        <f t="shared" si="9"/>
        <v>136.39451258</v>
      </c>
      <c r="D135" s="28">
        <f>'[2]APD-DC'!$DM$99</f>
        <v>3.70700137</v>
      </c>
      <c r="E135" s="18">
        <v>132.68751121</v>
      </c>
      <c r="F135" s="18">
        <v>137.42715498000001</v>
      </c>
      <c r="G135" s="28">
        <v>399.07060179000007</v>
      </c>
      <c r="H135" s="28">
        <v>-168.40177735999998</v>
      </c>
      <c r="I135" s="28">
        <v>127.26291317000002</v>
      </c>
      <c r="J135" s="30">
        <v>62.374397879999989</v>
      </c>
    </row>
    <row r="136" spans="1:10" x14ac:dyDescent="0.25">
      <c r="A136" s="27">
        <v>40725</v>
      </c>
      <c r="B136" s="26">
        <f t="shared" si="8"/>
        <v>279.31612358999996</v>
      </c>
      <c r="C136" s="26">
        <f t="shared" si="9"/>
        <v>141.99939943999999</v>
      </c>
      <c r="D136" s="28">
        <f>'[2]APD-DC'!$DN$99</f>
        <v>3.7361462300000001</v>
      </c>
      <c r="E136" s="18">
        <v>138.26325320999999</v>
      </c>
      <c r="F136" s="18">
        <v>137.31672415</v>
      </c>
      <c r="G136" s="28">
        <v>319.71462682999999</v>
      </c>
      <c r="H136" s="28">
        <v>-83.832378280000029</v>
      </c>
      <c r="I136" s="28">
        <v>126.40562369</v>
      </c>
      <c r="J136" s="30">
        <v>60.516928620000016</v>
      </c>
    </row>
    <row r="137" spans="1:10" x14ac:dyDescent="0.25">
      <c r="A137" s="27">
        <v>40756</v>
      </c>
      <c r="B137" s="26">
        <f t="shared" si="8"/>
        <v>276.21718671999997</v>
      </c>
      <c r="C137" s="26">
        <f t="shared" si="9"/>
        <v>138.75153435000001</v>
      </c>
      <c r="D137" s="28">
        <f>'[2]APD-DC'!$DO$99</f>
        <v>3.7328445700000001</v>
      </c>
      <c r="E137" s="18">
        <v>135.01868978000002</v>
      </c>
      <c r="F137" s="18">
        <v>137.46565236999996</v>
      </c>
      <c r="G137" s="28">
        <v>396.85347113</v>
      </c>
      <c r="H137" s="28">
        <v>-167.39886172999999</v>
      </c>
      <c r="I137" s="28">
        <v>129.19558905</v>
      </c>
      <c r="J137" s="30">
        <v>59.617683499999984</v>
      </c>
    </row>
    <row r="138" spans="1:10" x14ac:dyDescent="0.25">
      <c r="A138" s="27">
        <v>40787</v>
      </c>
      <c r="B138" s="26">
        <f t="shared" si="8"/>
        <v>295.67635511999998</v>
      </c>
      <c r="C138" s="26">
        <f t="shared" si="9"/>
        <v>147.03123627000002</v>
      </c>
      <c r="D138" s="28">
        <f>'[2]APD-DC'!$DP$99</f>
        <v>3.7507309599999998</v>
      </c>
      <c r="E138" s="18">
        <v>143.28050531000002</v>
      </c>
      <c r="F138" s="18">
        <v>148.64511884999996</v>
      </c>
      <c r="G138" s="28">
        <v>450.25260316000004</v>
      </c>
      <c r="H138" s="28">
        <v>-199.23093134999999</v>
      </c>
      <c r="I138" s="28">
        <v>131.79373672</v>
      </c>
      <c r="J138" s="30">
        <v>63.068443220000006</v>
      </c>
    </row>
    <row r="139" spans="1:10" x14ac:dyDescent="0.25">
      <c r="A139" s="27">
        <v>40817</v>
      </c>
      <c r="B139" s="26">
        <f t="shared" si="8"/>
        <v>286.53401379000002</v>
      </c>
      <c r="C139" s="26">
        <f t="shared" si="9"/>
        <v>140.92184287000001</v>
      </c>
      <c r="D139" s="28">
        <f>'[2]APD-DC'!$DQ$99</f>
        <v>3.8118004399999998</v>
      </c>
      <c r="E139" s="18">
        <v>137.11004242999999</v>
      </c>
      <c r="F139" s="18">
        <v>145.61217091999998</v>
      </c>
      <c r="G139" s="28">
        <v>516.42045770999994</v>
      </c>
      <c r="H139" s="28">
        <v>-275.02537896000001</v>
      </c>
      <c r="I139" s="28">
        <v>133.50512039</v>
      </c>
      <c r="J139" s="30">
        <v>63.971153280000003</v>
      </c>
    </row>
    <row r="140" spans="1:10" x14ac:dyDescent="0.25">
      <c r="A140" s="27">
        <v>40848</v>
      </c>
      <c r="B140" s="26">
        <f t="shared" si="8"/>
        <v>300.44684428000005</v>
      </c>
      <c r="C140" s="26">
        <f t="shared" si="9"/>
        <v>151.94277979</v>
      </c>
      <c r="D140" s="28">
        <f>'[2]APD-DC'!$DR$99</f>
        <v>3.82919768</v>
      </c>
      <c r="E140" s="18">
        <v>148.11358211000001</v>
      </c>
      <c r="F140" s="18">
        <v>148.50406449000002</v>
      </c>
      <c r="G140" s="28">
        <v>584.35273849000009</v>
      </c>
      <c r="H140" s="28">
        <v>-331.67432553999998</v>
      </c>
      <c r="I140" s="28">
        <v>137.65871766999999</v>
      </c>
      <c r="J140" s="30">
        <v>65.202142160000008</v>
      </c>
    </row>
    <row r="141" spans="1:10" x14ac:dyDescent="0.25">
      <c r="A141" s="27">
        <v>40878</v>
      </c>
      <c r="B141" s="26">
        <f t="shared" si="8"/>
        <v>322.42781114000002</v>
      </c>
      <c r="C141" s="26">
        <f t="shared" si="9"/>
        <v>162.68404826000003</v>
      </c>
      <c r="D141" s="28">
        <f>'[2]APD-DC'!$DS$99</f>
        <v>3.86342169</v>
      </c>
      <c r="E141" s="18">
        <v>158.82062657000003</v>
      </c>
      <c r="F141" s="18">
        <v>159.74376287999999</v>
      </c>
      <c r="G141" s="28">
        <v>688.86054874999991</v>
      </c>
      <c r="H141" s="28">
        <v>-412.61873274999999</v>
      </c>
      <c r="I141" s="28">
        <v>132.78280737999998</v>
      </c>
      <c r="J141" s="30">
        <v>63.110703509999979</v>
      </c>
    </row>
    <row r="142" spans="1:10" x14ac:dyDescent="0.25">
      <c r="A142" s="29">
        <v>2012</v>
      </c>
      <c r="B142" s="26"/>
      <c r="C142" s="26"/>
      <c r="D142" s="28"/>
      <c r="E142" s="18"/>
      <c r="F142" s="18"/>
      <c r="G142" s="28"/>
      <c r="H142" s="28"/>
      <c r="I142" s="28"/>
      <c r="J142" s="30"/>
    </row>
    <row r="143" spans="1:10" x14ac:dyDescent="0.25">
      <c r="A143" s="27">
        <v>40909</v>
      </c>
      <c r="B143" s="26">
        <f t="shared" ref="B143:B149" si="10">C143+F143</f>
        <v>336.65625734000002</v>
      </c>
      <c r="C143" s="26">
        <f t="shared" ref="C143:C149" si="11">D143+E143</f>
        <v>174.31651974000002</v>
      </c>
      <c r="D143" s="28">
        <f>'[2]APD-DC'!$DT$99</f>
        <v>3.9327265000000002</v>
      </c>
      <c r="E143" s="18">
        <v>170.38379324000002</v>
      </c>
      <c r="F143" s="18">
        <v>162.33973760000001</v>
      </c>
      <c r="G143" s="28">
        <v>613.76910823000003</v>
      </c>
      <c r="H143" s="28">
        <v>-324.03253818000002</v>
      </c>
      <c r="I143" s="28">
        <v>131.06759686000001</v>
      </c>
      <c r="J143" s="30">
        <v>62.586353560000006</v>
      </c>
    </row>
    <row r="144" spans="1:10" x14ac:dyDescent="0.25">
      <c r="A144" s="27">
        <v>40940</v>
      </c>
      <c r="B144" s="26">
        <f t="shared" si="10"/>
        <v>338.29366520999997</v>
      </c>
      <c r="C144" s="26">
        <f t="shared" si="11"/>
        <v>176.08391561999997</v>
      </c>
      <c r="D144" s="28">
        <f>'[2]APD-DC'!$DU$99</f>
        <v>3.9144140699999994</v>
      </c>
      <c r="E144" s="18">
        <v>172.16950154999998</v>
      </c>
      <c r="F144" s="18">
        <v>162.20974959</v>
      </c>
      <c r="G144" s="28">
        <v>460.96422366000002</v>
      </c>
      <c r="H144" s="28">
        <v>-155.36024077000002</v>
      </c>
      <c r="I144" s="28">
        <v>129.86477649</v>
      </c>
      <c r="J144" s="30">
        <v>72.305602450000009</v>
      </c>
    </row>
    <row r="145" spans="1:10" x14ac:dyDescent="0.25">
      <c r="A145" s="27">
        <v>40969</v>
      </c>
      <c r="B145" s="26">
        <f t="shared" si="10"/>
        <v>340.01024812000003</v>
      </c>
      <c r="C145" s="26">
        <f t="shared" si="11"/>
        <v>165.11651873</v>
      </c>
      <c r="D145" s="28">
        <f>'[2]APD-DC'!$DV$99</f>
        <v>3.9601535300000004</v>
      </c>
      <c r="E145" s="18">
        <v>161.15636519999998</v>
      </c>
      <c r="F145" s="18">
        <v>174.89372939</v>
      </c>
      <c r="G145" s="28">
        <v>412.50416986999994</v>
      </c>
      <c r="H145" s="28">
        <v>-130.18445869999999</v>
      </c>
      <c r="I145" s="28">
        <v>135.09402591</v>
      </c>
      <c r="J145" s="30">
        <v>53.112921509999993</v>
      </c>
    </row>
    <row r="146" spans="1:10" x14ac:dyDescent="0.25">
      <c r="A146" s="27">
        <v>41000</v>
      </c>
      <c r="B146" s="26">
        <f t="shared" si="10"/>
        <v>338.06124497000002</v>
      </c>
      <c r="C146" s="26">
        <f t="shared" si="11"/>
        <v>161.4323167</v>
      </c>
      <c r="D146" s="28">
        <f>'[2]APD-DC'!$DW$99</f>
        <v>3.99513374</v>
      </c>
      <c r="E146" s="18">
        <v>157.43718296</v>
      </c>
      <c r="F146" s="18">
        <v>176.62892827000002</v>
      </c>
      <c r="G146" s="28">
        <v>620.63537280050002</v>
      </c>
      <c r="H146" s="28">
        <v>-338.61115892000009</v>
      </c>
      <c r="I146" s="28">
        <v>137.57981018000001</v>
      </c>
      <c r="J146" s="30">
        <v>56.663568089999991</v>
      </c>
    </row>
    <row r="147" spans="1:10" x14ac:dyDescent="0.25">
      <c r="A147" s="27">
        <v>41030</v>
      </c>
      <c r="B147" s="26">
        <f t="shared" si="10"/>
        <v>331.31106333000002</v>
      </c>
      <c r="C147" s="26">
        <f t="shared" si="11"/>
        <v>160.89588172000001</v>
      </c>
      <c r="D147" s="28">
        <f>'[2]APD-DC'!$DX$99</f>
        <v>4.0447058399999998</v>
      </c>
      <c r="E147" s="18">
        <v>156.85117588</v>
      </c>
      <c r="F147" s="18">
        <v>170.41518161000002</v>
      </c>
      <c r="G147" s="28">
        <v>695.51904683050009</v>
      </c>
      <c r="H147" s="28">
        <v>-431.10908047999993</v>
      </c>
      <c r="I147" s="28">
        <v>136.63990715999998</v>
      </c>
      <c r="J147" s="30">
        <v>44.364681220000023</v>
      </c>
    </row>
    <row r="148" spans="1:10" x14ac:dyDescent="0.25">
      <c r="A148" s="27">
        <v>41061</v>
      </c>
      <c r="B148" s="26">
        <f t="shared" si="10"/>
        <v>350.03367971</v>
      </c>
      <c r="C148" s="26">
        <f t="shared" si="11"/>
        <v>167.36813146</v>
      </c>
      <c r="D148" s="28">
        <f>'[2]APD-DC'!$DY$99</f>
        <v>4.1585463100000002</v>
      </c>
      <c r="E148" s="18">
        <v>163.20958515000001</v>
      </c>
      <c r="F148" s="18">
        <v>182.66554825</v>
      </c>
      <c r="G148" s="28">
        <v>628.36394445999997</v>
      </c>
      <c r="H148" s="28">
        <v>-346.40441450999998</v>
      </c>
      <c r="I148" s="28">
        <v>150.85232321999999</v>
      </c>
      <c r="J148" s="30">
        <v>54.901135269999997</v>
      </c>
    </row>
    <row r="149" spans="1:10" x14ac:dyDescent="0.25">
      <c r="A149" s="27">
        <v>41091</v>
      </c>
      <c r="B149" s="26">
        <f t="shared" si="10"/>
        <v>367.27273148999996</v>
      </c>
      <c r="C149" s="26">
        <f t="shared" si="11"/>
        <v>177.11007641</v>
      </c>
      <c r="D149" s="28">
        <f>'[2]APD-DC'!$DZ$99</f>
        <v>4.2909945699999996</v>
      </c>
      <c r="E149" s="18">
        <v>172.81908184</v>
      </c>
      <c r="F149" s="18">
        <v>190.16265507999998</v>
      </c>
      <c r="G149" s="28">
        <v>743.24529903000007</v>
      </c>
      <c r="H149" s="28">
        <v>-447.35953254999993</v>
      </c>
      <c r="I149" s="28">
        <v>156.37793237</v>
      </c>
      <c r="J149" s="30">
        <v>53.865827460000006</v>
      </c>
    </row>
    <row r="150" spans="1:10" x14ac:dyDescent="0.25">
      <c r="A150" s="27">
        <v>41122</v>
      </c>
      <c r="B150" s="26">
        <v>374.60244956999998</v>
      </c>
      <c r="C150" s="26">
        <v>174.09057655000004</v>
      </c>
      <c r="D150" s="28">
        <v>4.4452049899999997</v>
      </c>
      <c r="E150" s="18">
        <v>169.64537156000003</v>
      </c>
      <c r="F150" s="18">
        <v>200.51187301999997</v>
      </c>
      <c r="G150" s="28">
        <v>784.98268130799988</v>
      </c>
      <c r="H150" s="28">
        <v>-484.85029204</v>
      </c>
      <c r="I150" s="28">
        <v>160.53092852</v>
      </c>
      <c r="J150" s="30">
        <v>54.292474657999996</v>
      </c>
    </row>
    <row r="151" spans="1:10" x14ac:dyDescent="0.25">
      <c r="A151" s="27">
        <v>41153</v>
      </c>
      <c r="B151" s="26">
        <v>372.99492559999999</v>
      </c>
      <c r="C151" s="26">
        <v>177.48990943000001</v>
      </c>
      <c r="D151" s="28">
        <v>4.5211072300000001</v>
      </c>
      <c r="E151" s="18">
        <v>172.9688022</v>
      </c>
      <c r="F151" s="18">
        <v>195.50501617</v>
      </c>
      <c r="G151" s="28">
        <v>845.50660276999997</v>
      </c>
      <c r="H151" s="28">
        <v>-548.25061002000007</v>
      </c>
      <c r="I151" s="28">
        <v>157.57215425000001</v>
      </c>
      <c r="J151" s="30">
        <v>48.553875040000008</v>
      </c>
    </row>
    <row r="152" spans="1:10" x14ac:dyDescent="0.25">
      <c r="A152" s="27">
        <v>41183</v>
      </c>
      <c r="B152" s="26">
        <v>367.08715063000005</v>
      </c>
      <c r="C152" s="26">
        <v>178.93932022000001</v>
      </c>
      <c r="D152" s="28">
        <v>4.6060611700000003</v>
      </c>
      <c r="E152" s="18">
        <v>174.33325905000001</v>
      </c>
      <c r="F152" s="18">
        <v>188.14783041000004</v>
      </c>
      <c r="G152" s="28">
        <v>973.14837454000008</v>
      </c>
      <c r="H152" s="28">
        <v>-686.98964185</v>
      </c>
      <c r="I152" s="28">
        <v>165.02836959000001</v>
      </c>
      <c r="J152" s="30">
        <v>49.918870239999983</v>
      </c>
    </row>
    <row r="153" spans="1:10" x14ac:dyDescent="0.25">
      <c r="A153" s="27">
        <v>41214</v>
      </c>
      <c r="B153" s="26">
        <v>374.93573361000006</v>
      </c>
      <c r="C153" s="26">
        <v>185.86116093000004</v>
      </c>
      <c r="D153" s="28">
        <v>4.6994844999999996</v>
      </c>
      <c r="E153" s="18">
        <v>181.16167643000003</v>
      </c>
      <c r="F153" s="18">
        <v>189.07457267999999</v>
      </c>
      <c r="G153" s="28">
        <v>1075.0560403299999</v>
      </c>
      <c r="H153" s="28">
        <v>-769.57099231999996</v>
      </c>
      <c r="I153" s="28">
        <v>166.17576219999998</v>
      </c>
      <c r="J153" s="30">
        <v>62.124541039999983</v>
      </c>
    </row>
    <row r="154" spans="1:10" x14ac:dyDescent="0.25">
      <c r="A154" s="27">
        <v>41244</v>
      </c>
      <c r="B154" s="26">
        <v>406.94686091000005</v>
      </c>
      <c r="C154" s="26">
        <v>205.76322169000002</v>
      </c>
      <c r="D154" s="28">
        <v>4.76884847</v>
      </c>
      <c r="E154" s="18">
        <v>200.99437322000003</v>
      </c>
      <c r="F154" s="18">
        <v>201.18363922000003</v>
      </c>
      <c r="G154" s="28">
        <v>1179.2550096685</v>
      </c>
      <c r="H154" s="28">
        <v>-841.22838194999997</v>
      </c>
      <c r="I154" s="28">
        <v>160.05980104000002</v>
      </c>
      <c r="J154" s="30">
        <v>55.878245058500028</v>
      </c>
    </row>
    <row r="155" spans="1:10" x14ac:dyDescent="0.25">
      <c r="A155" s="29">
        <v>2013</v>
      </c>
      <c r="B155" s="26"/>
      <c r="C155" s="26"/>
      <c r="D155" s="28"/>
      <c r="E155" s="18"/>
      <c r="F155" s="18"/>
      <c r="G155" s="28"/>
      <c r="H155" s="28"/>
      <c r="I155" s="28"/>
      <c r="J155" s="30"/>
    </row>
    <row r="156" spans="1:10" x14ac:dyDescent="0.25">
      <c r="A156" s="27">
        <v>41275</v>
      </c>
      <c r="B156" s="26">
        <v>423.44078182999999</v>
      </c>
      <c r="C156" s="26">
        <v>214.53542947999998</v>
      </c>
      <c r="D156" s="28">
        <v>4.86230575</v>
      </c>
      <c r="E156" s="18">
        <v>209.67312372999999</v>
      </c>
      <c r="F156" s="18">
        <v>208.90535235000002</v>
      </c>
      <c r="G156" s="28">
        <v>1276.3739066884998</v>
      </c>
      <c r="H156" s="28">
        <v>-920.99911697999983</v>
      </c>
      <c r="I156" s="28">
        <v>160.13992891999996</v>
      </c>
      <c r="J156" s="30">
        <v>57.949258888499998</v>
      </c>
    </row>
    <row r="157" spans="1:10" x14ac:dyDescent="0.25">
      <c r="A157" s="27">
        <v>41306</v>
      </c>
      <c r="B157" s="26">
        <v>384.51079611</v>
      </c>
      <c r="C157" s="26">
        <v>191.77002547999999</v>
      </c>
      <c r="D157" s="28">
        <v>5.0478839999999998</v>
      </c>
      <c r="E157" s="18">
        <v>186.72214147999998</v>
      </c>
      <c r="F157" s="18">
        <v>192.74077063000001</v>
      </c>
      <c r="G157" s="28">
        <v>1072.9711985499998</v>
      </c>
      <c r="H157" s="28">
        <v>-763.20995471999993</v>
      </c>
      <c r="I157" s="28">
        <v>158.84091062999997</v>
      </c>
      <c r="J157" s="30">
        <v>47.056714509999985</v>
      </c>
    </row>
    <row r="158" spans="1:10" x14ac:dyDescent="0.25">
      <c r="A158" s="27">
        <v>41334</v>
      </c>
      <c r="B158" s="26">
        <v>369.38730322000004</v>
      </c>
      <c r="C158" s="26">
        <v>184.58682656999997</v>
      </c>
      <c r="D158" s="28">
        <v>4.9625176199999999</v>
      </c>
      <c r="E158" s="18">
        <v>179.62430894999997</v>
      </c>
      <c r="F158" s="18">
        <v>184.80047665000004</v>
      </c>
      <c r="G158" s="28">
        <v>1028.6084242700001</v>
      </c>
      <c r="H158" s="28">
        <v>-737.36689483999999</v>
      </c>
      <c r="I158" s="28">
        <v>166.20479535000001</v>
      </c>
      <c r="J158" s="30">
        <v>50.439733729999993</v>
      </c>
    </row>
    <row r="159" spans="1:10" x14ac:dyDescent="0.25">
      <c r="A159" s="27">
        <v>41365</v>
      </c>
      <c r="B159" s="26">
        <v>365.86241631999997</v>
      </c>
      <c r="C159" s="26">
        <v>181.30380685999998</v>
      </c>
      <c r="D159" s="28">
        <v>5.0035884400000006</v>
      </c>
      <c r="E159" s="18">
        <v>176.30021841999999</v>
      </c>
      <c r="F159" s="18">
        <v>184.55860945999999</v>
      </c>
      <c r="G159" s="28">
        <v>965.19343900999991</v>
      </c>
      <c r="H159" s="28">
        <v>-678.45808804000001</v>
      </c>
      <c r="I159" s="28">
        <v>165.45407015000001</v>
      </c>
      <c r="J159" s="30">
        <v>47.724144999999993</v>
      </c>
    </row>
    <row r="160" spans="1:10" x14ac:dyDescent="0.25">
      <c r="A160" s="27">
        <v>41395</v>
      </c>
      <c r="B160" s="26">
        <v>361.60075490999998</v>
      </c>
      <c r="C160" s="26">
        <v>179.9289584</v>
      </c>
      <c r="D160" s="28">
        <v>5.1054900200000004</v>
      </c>
      <c r="E160" s="18">
        <v>174.82346838000001</v>
      </c>
      <c r="F160" s="18">
        <v>181.67179650999998</v>
      </c>
      <c r="G160" s="28">
        <v>903.30419274000008</v>
      </c>
      <c r="H160" s="28">
        <v>-617.49139917000002</v>
      </c>
      <c r="I160" s="28">
        <v>162.62754050000004</v>
      </c>
      <c r="J160" s="30">
        <v>47.836482510000003</v>
      </c>
    </row>
    <row r="161" spans="1:10" x14ac:dyDescent="0.25">
      <c r="A161" s="27">
        <v>41426</v>
      </c>
      <c r="B161" s="26">
        <v>360.65796155999999</v>
      </c>
      <c r="C161" s="26">
        <v>181.92322050000001</v>
      </c>
      <c r="D161" s="28">
        <v>5.1917146699999996</v>
      </c>
      <c r="E161" s="18">
        <v>176.73150583</v>
      </c>
      <c r="F161" s="18">
        <v>178.73474105999998</v>
      </c>
      <c r="G161" s="28">
        <v>847.44911610000008</v>
      </c>
      <c r="H161" s="28">
        <v>-571.44812768999986</v>
      </c>
      <c r="I161" s="28">
        <v>169.71888566999999</v>
      </c>
      <c r="J161" s="30">
        <v>45.374560309999993</v>
      </c>
    </row>
    <row r="162" spans="1:10" x14ac:dyDescent="0.25">
      <c r="A162" s="27">
        <v>41456</v>
      </c>
      <c r="B162" s="26">
        <v>362.24544156000002</v>
      </c>
      <c r="C162" s="26">
        <v>181.59614176000002</v>
      </c>
      <c r="D162" s="28">
        <v>5.35391321</v>
      </c>
      <c r="E162" s="18">
        <v>176.24222855000002</v>
      </c>
      <c r="F162" s="18">
        <v>180.64929979999997</v>
      </c>
      <c r="G162" s="28">
        <v>950.94968656999993</v>
      </c>
      <c r="H162" s="28">
        <v>-675.09988569000006</v>
      </c>
      <c r="I162" s="28">
        <v>172.93351283999999</v>
      </c>
      <c r="J162" s="30">
        <v>45.944587569999996</v>
      </c>
    </row>
    <row r="163" spans="1:10" x14ac:dyDescent="0.25">
      <c r="A163" s="27">
        <v>41487</v>
      </c>
      <c r="B163" s="26">
        <v>368.18567868999997</v>
      </c>
      <c r="C163" s="26">
        <v>183.67613097</v>
      </c>
      <c r="D163" s="28">
        <v>5.43638347</v>
      </c>
      <c r="E163" s="18">
        <v>178.23974749999999</v>
      </c>
      <c r="F163" s="18">
        <v>184.50954771999997</v>
      </c>
      <c r="G163" s="28">
        <v>880.97141748000013</v>
      </c>
      <c r="H163" s="28">
        <v>-601.51405758999999</v>
      </c>
      <c r="I163" s="28">
        <v>170.54611208999998</v>
      </c>
      <c r="J163" s="30">
        <v>40.622354890000018</v>
      </c>
    </row>
    <row r="164" spans="1:10" x14ac:dyDescent="0.25">
      <c r="A164" s="27">
        <v>41518</v>
      </c>
      <c r="B164" s="26">
        <v>388.03268458000002</v>
      </c>
      <c r="C164" s="26">
        <v>201.57699854000001</v>
      </c>
      <c r="D164" s="28">
        <v>6.0826407500000004</v>
      </c>
      <c r="E164" s="18">
        <v>195.49435779000001</v>
      </c>
      <c r="F164" s="18">
        <v>186.45568604000005</v>
      </c>
      <c r="G164" s="28">
        <v>818.14705172999993</v>
      </c>
      <c r="H164" s="28">
        <v>-514.93356803999995</v>
      </c>
      <c r="I164" s="28">
        <v>177.91749489</v>
      </c>
      <c r="J164" s="30">
        <v>50.733039519999991</v>
      </c>
    </row>
    <row r="165" spans="1:10" x14ac:dyDescent="0.25">
      <c r="A165" s="27">
        <v>41548</v>
      </c>
      <c r="B165" s="26">
        <v>399.72603371999998</v>
      </c>
      <c r="C165" s="26">
        <v>198.65720392999998</v>
      </c>
      <c r="D165" s="28">
        <v>6.3322969900000006</v>
      </c>
      <c r="E165" s="18">
        <v>192.32490693999998</v>
      </c>
      <c r="F165" s="18">
        <v>201.06882979</v>
      </c>
      <c r="G165" s="28">
        <v>854.01245224999991</v>
      </c>
      <c r="H165" s="28">
        <v>-548.92053779999992</v>
      </c>
      <c r="I165" s="28">
        <v>184.41819846000001</v>
      </c>
      <c r="J165" s="30">
        <v>47.352817109999997</v>
      </c>
    </row>
    <row r="166" spans="1:10" x14ac:dyDescent="0.25">
      <c r="A166" s="27">
        <v>41579</v>
      </c>
      <c r="B166" s="26">
        <v>441.00245123999997</v>
      </c>
      <c r="C166" s="26">
        <v>231.04343799999998</v>
      </c>
      <c r="D166" s="28">
        <v>6.5619973800000011</v>
      </c>
      <c r="E166" s="18">
        <v>224.48144061999997</v>
      </c>
      <c r="F166" s="18">
        <v>209.95901323999999</v>
      </c>
      <c r="G166" s="28">
        <v>1063.7772135999999</v>
      </c>
      <c r="H166" s="28">
        <v>-716.01478313999996</v>
      </c>
      <c r="I166" s="28">
        <v>184.52681164999998</v>
      </c>
      <c r="J166" s="30">
        <v>46.895067749999995</v>
      </c>
    </row>
    <row r="167" spans="1:10" x14ac:dyDescent="0.25">
      <c r="A167" s="27">
        <v>41609</v>
      </c>
      <c r="B167" s="26">
        <v>500.15391892999992</v>
      </c>
      <c r="C167" s="26">
        <v>279.46634645999995</v>
      </c>
      <c r="D167" s="28">
        <v>6.75859115</v>
      </c>
      <c r="E167" s="18">
        <v>272.70775530999998</v>
      </c>
      <c r="F167" s="18">
        <v>220.68757246999999</v>
      </c>
      <c r="G167" s="28">
        <v>1071.8452885699999</v>
      </c>
      <c r="H167" s="28">
        <v>-650.78706630999989</v>
      </c>
      <c r="I167" s="28">
        <v>181.77203191000004</v>
      </c>
      <c r="J167" s="30">
        <v>57.343347210000019</v>
      </c>
    </row>
    <row r="168" spans="1:10" x14ac:dyDescent="0.25">
      <c r="A168" s="31">
        <v>2014</v>
      </c>
      <c r="B168" s="26"/>
      <c r="C168" s="26"/>
      <c r="D168" s="28"/>
      <c r="E168" s="18"/>
      <c r="F168" s="18"/>
      <c r="G168" s="28"/>
      <c r="H168" s="28"/>
      <c r="I168" s="28"/>
      <c r="J168" s="30"/>
    </row>
    <row r="169" spans="1:10" x14ac:dyDescent="0.25">
      <c r="A169" s="27">
        <v>41640</v>
      </c>
      <c r="B169" s="26">
        <v>466.81744323000004</v>
      </c>
      <c r="C169" s="26">
        <v>269.57358708000004</v>
      </c>
      <c r="D169" s="28">
        <v>7.1811492699999997</v>
      </c>
      <c r="E169" s="18">
        <v>262.39243781000005</v>
      </c>
      <c r="F169" s="18">
        <v>197.24385615</v>
      </c>
      <c r="G169" s="28">
        <v>972.76706482999987</v>
      </c>
      <c r="H169" s="28">
        <v>-585.54734574999998</v>
      </c>
      <c r="I169" s="28">
        <v>181.48897437999997</v>
      </c>
      <c r="J169" s="30">
        <v>55.102164460000019</v>
      </c>
    </row>
    <row r="170" spans="1:10" x14ac:dyDescent="0.25">
      <c r="A170" s="27">
        <v>41671</v>
      </c>
      <c r="B170" s="26">
        <v>435.24486010999999</v>
      </c>
      <c r="C170" s="26">
        <v>240.57158960999999</v>
      </c>
      <c r="D170" s="28">
        <v>7.3512633300000001</v>
      </c>
      <c r="E170" s="18">
        <v>233.22032627999999</v>
      </c>
      <c r="F170" s="18">
        <v>194.6732705</v>
      </c>
      <c r="G170" s="28">
        <v>920.89180019999992</v>
      </c>
      <c r="H170" s="28">
        <v>-570.60028494000005</v>
      </c>
      <c r="I170" s="28">
        <v>185.42042562</v>
      </c>
      <c r="J170" s="30">
        <v>54.449966150000023</v>
      </c>
    </row>
    <row r="171" spans="1:10" x14ac:dyDescent="0.25">
      <c r="A171" s="27">
        <v>41699</v>
      </c>
      <c r="B171" s="26">
        <v>432.59783055999992</v>
      </c>
      <c r="C171" s="26">
        <v>237.76795656999997</v>
      </c>
      <c r="D171" s="28">
        <v>7.6278045999999993</v>
      </c>
      <c r="E171" s="18">
        <v>230.14015196999998</v>
      </c>
      <c r="F171" s="18">
        <v>194.82987398999995</v>
      </c>
      <c r="G171" s="28">
        <v>868.72757232999993</v>
      </c>
      <c r="H171" s="28">
        <v>-523.93805334000001</v>
      </c>
      <c r="I171" s="28">
        <v>188.92049332000002</v>
      </c>
      <c r="J171" s="30">
        <v>52.471571370000007</v>
      </c>
    </row>
    <row r="172" spans="1:10" x14ac:dyDescent="0.25">
      <c r="A172" s="27">
        <v>41730</v>
      </c>
      <c r="B172" s="26">
        <v>417.49280603</v>
      </c>
      <c r="C172" s="26">
        <v>230.18785579999997</v>
      </c>
      <c r="D172" s="28">
        <v>7.73711299</v>
      </c>
      <c r="E172" s="18">
        <v>222.45074280999995</v>
      </c>
      <c r="F172" s="18">
        <v>187.30495023</v>
      </c>
      <c r="G172" s="28">
        <v>814.51853654999991</v>
      </c>
      <c r="H172" s="28">
        <v>-465.59800097999994</v>
      </c>
      <c r="I172" s="28">
        <v>183.48638446999999</v>
      </c>
      <c r="J172" s="30">
        <v>55.371619729999992</v>
      </c>
    </row>
    <row r="173" spans="1:10" x14ac:dyDescent="0.25">
      <c r="A173" s="27">
        <v>41760</v>
      </c>
      <c r="B173" s="26">
        <v>425.53682250999998</v>
      </c>
      <c r="C173" s="26">
        <v>235.94634272000002</v>
      </c>
      <c r="D173" s="28">
        <v>7.8701574499999998</v>
      </c>
      <c r="E173" s="18">
        <v>228.07618527000002</v>
      </c>
      <c r="F173" s="18">
        <v>189.59047978999996</v>
      </c>
      <c r="G173" s="28">
        <v>755.64701475999993</v>
      </c>
      <c r="H173" s="28">
        <v>-401.23728423</v>
      </c>
      <c r="I173" s="28">
        <v>180.38883487999999</v>
      </c>
      <c r="J173" s="30">
        <v>49.269837379999977</v>
      </c>
    </row>
    <row r="174" spans="1:10" x14ac:dyDescent="0.25">
      <c r="A174" s="27">
        <v>41791</v>
      </c>
      <c r="B174" s="26">
        <v>440.56000718000001</v>
      </c>
      <c r="C174" s="26">
        <v>246.91963203</v>
      </c>
      <c r="D174" s="28">
        <v>8.3397028099999986</v>
      </c>
      <c r="E174" s="18">
        <v>238.57992922</v>
      </c>
      <c r="F174" s="18">
        <v>193.64037515000001</v>
      </c>
      <c r="G174" s="28">
        <v>660.71434447000001</v>
      </c>
      <c r="H174" s="28">
        <v>-285.55074037999998</v>
      </c>
      <c r="I174" s="28">
        <v>189.39749883999997</v>
      </c>
      <c r="J174" s="30">
        <v>62.721874720000002</v>
      </c>
    </row>
    <row r="175" spans="1:10" x14ac:dyDescent="0.25">
      <c r="A175" s="27">
        <v>41821</v>
      </c>
      <c r="B175" s="26">
        <v>442.26027806000002</v>
      </c>
      <c r="C175" s="26">
        <v>244.14849336</v>
      </c>
      <c r="D175" s="28">
        <v>8.5182494799999997</v>
      </c>
      <c r="E175" s="18">
        <v>235.63024387999999</v>
      </c>
      <c r="F175" s="18">
        <v>198.11178470000002</v>
      </c>
      <c r="G175" s="28">
        <v>672.58919738000009</v>
      </c>
      <c r="H175" s="28">
        <v>-297.52959070999998</v>
      </c>
      <c r="I175" s="28">
        <v>186.68223196999998</v>
      </c>
      <c r="J175" s="30">
        <v>55.636221539999994</v>
      </c>
    </row>
    <row r="176" spans="1:10" x14ac:dyDescent="0.25">
      <c r="A176" s="27">
        <v>41852</v>
      </c>
      <c r="B176" s="26">
        <v>437.64115819</v>
      </c>
      <c r="C176" s="26">
        <v>236.28848909999996</v>
      </c>
      <c r="D176" s="28">
        <v>8.8355407299999982</v>
      </c>
      <c r="E176" s="18">
        <v>227.45294836999997</v>
      </c>
      <c r="F176" s="18">
        <v>201.35266909000003</v>
      </c>
      <c r="G176" s="28">
        <v>727.26043617999994</v>
      </c>
      <c r="H176" s="28">
        <v>-361.33200936999998</v>
      </c>
      <c r="I176" s="28">
        <v>188.65335915000003</v>
      </c>
      <c r="J176" s="30">
        <v>51.264044989999974</v>
      </c>
    </row>
    <row r="177" spans="1:10" x14ac:dyDescent="0.25">
      <c r="A177" s="27">
        <v>41883</v>
      </c>
      <c r="B177" s="26">
        <v>433.92268873</v>
      </c>
      <c r="C177" s="26">
        <v>237.05319234000001</v>
      </c>
      <c r="D177" s="28">
        <v>9.15527333</v>
      </c>
      <c r="E177" s="18">
        <v>227.89791901000001</v>
      </c>
      <c r="F177" s="18">
        <v>196.86949638999999</v>
      </c>
      <c r="G177" s="28">
        <v>723.98188685000002</v>
      </c>
      <c r="H177" s="28">
        <v>-355.92881019999993</v>
      </c>
      <c r="I177" s="28">
        <v>187.58872859000004</v>
      </c>
      <c r="J177" s="30">
        <v>54.633724740000005</v>
      </c>
    </row>
    <row r="178" spans="1:10" x14ac:dyDescent="0.25">
      <c r="A178" s="27">
        <v>41913</v>
      </c>
      <c r="B178" s="26">
        <v>461.00195022999992</v>
      </c>
      <c r="C178" s="26">
        <v>267.01708068999994</v>
      </c>
      <c r="D178" s="28">
        <v>9.3739062799999999</v>
      </c>
      <c r="E178" s="18">
        <v>257.64317440999992</v>
      </c>
      <c r="F178" s="18">
        <v>193.98486954000001</v>
      </c>
      <c r="G178" s="28">
        <v>732.41126401000008</v>
      </c>
      <c r="H178" s="28">
        <v>-316.01566134000007</v>
      </c>
      <c r="I178" s="28">
        <v>190.96678571999996</v>
      </c>
      <c r="J178" s="30">
        <v>57.90268296</v>
      </c>
    </row>
    <row r="179" spans="1:10" x14ac:dyDescent="0.25">
      <c r="A179" s="27">
        <v>41944</v>
      </c>
      <c r="B179" s="26">
        <v>484.03210349000005</v>
      </c>
      <c r="C179" s="26">
        <v>283.41438730000004</v>
      </c>
      <c r="D179" s="28">
        <v>9.5420023900000004</v>
      </c>
      <c r="E179" s="18">
        <v>273.87238491000005</v>
      </c>
      <c r="F179" s="18">
        <v>200.61771618999998</v>
      </c>
      <c r="G179" s="28">
        <v>764.1604501700001</v>
      </c>
      <c r="H179" s="28">
        <v>-315.93294395999993</v>
      </c>
      <c r="I179" s="28">
        <v>197.52484205000005</v>
      </c>
      <c r="J179" s="30">
        <v>71.407533569999998</v>
      </c>
    </row>
    <row r="180" spans="1:10" x14ac:dyDescent="0.25">
      <c r="A180" s="27">
        <v>41974</v>
      </c>
      <c r="B180" s="26">
        <v>599.8221212200001</v>
      </c>
      <c r="C180" s="26">
        <v>342.93831062000004</v>
      </c>
      <c r="D180" s="28">
        <v>9.7800726600000001</v>
      </c>
      <c r="E180" s="18">
        <v>333.15823796000006</v>
      </c>
      <c r="F180" s="18">
        <v>256.8838106</v>
      </c>
      <c r="G180" s="28">
        <v>756.77585075000002</v>
      </c>
      <c r="H180" s="28">
        <v>-207.16525794999998</v>
      </c>
      <c r="I180" s="28">
        <v>191.76160533999999</v>
      </c>
      <c r="J180" s="30">
        <v>51.283213780000025</v>
      </c>
    </row>
    <row r="181" spans="1:10" x14ac:dyDescent="0.25">
      <c r="A181" s="31">
        <v>2015</v>
      </c>
      <c r="B181" s="26"/>
      <c r="C181" s="26"/>
      <c r="D181" s="28"/>
      <c r="E181" s="18"/>
      <c r="F181" s="18"/>
      <c r="G181" s="28"/>
      <c r="H181" s="28"/>
      <c r="I181" s="28"/>
      <c r="J181" s="30"/>
    </row>
    <row r="182" spans="1:10" x14ac:dyDescent="0.25">
      <c r="A182" s="27">
        <v>42005</v>
      </c>
      <c r="B182" s="26">
        <v>538.52707688999999</v>
      </c>
      <c r="C182" s="26">
        <v>315.23927088999994</v>
      </c>
      <c r="D182" s="28">
        <v>9.9588418999999995</v>
      </c>
      <c r="E182" s="18">
        <v>305.28042898999996</v>
      </c>
      <c r="F182" s="18">
        <v>223.28780600000005</v>
      </c>
      <c r="G182" s="28">
        <v>743.29773598999986</v>
      </c>
      <c r="H182" s="28">
        <v>-254.70167358000003</v>
      </c>
      <c r="I182" s="28">
        <v>189.39037428999998</v>
      </c>
      <c r="J182" s="30">
        <v>48.424305039999986</v>
      </c>
    </row>
    <row r="183" spans="1:10" x14ac:dyDescent="0.25">
      <c r="A183" s="27">
        <v>42036</v>
      </c>
      <c r="B183" s="26">
        <v>505.59756430999994</v>
      </c>
      <c r="C183" s="26">
        <v>285.04411223</v>
      </c>
      <c r="D183" s="28">
        <v>10.089278289999999</v>
      </c>
      <c r="E183" s="18">
        <v>274.95483394000001</v>
      </c>
      <c r="F183" s="18">
        <v>220.55345207999994</v>
      </c>
      <c r="G183" s="28">
        <v>746.53451630999996</v>
      </c>
      <c r="H183" s="28">
        <v>-294.83569170999999</v>
      </c>
      <c r="I183" s="28">
        <v>192.10396278000007</v>
      </c>
      <c r="J183" s="30">
        <v>48.352683889999966</v>
      </c>
    </row>
    <row r="184" spans="1:10" x14ac:dyDescent="0.25">
      <c r="A184" s="27">
        <v>42064</v>
      </c>
      <c r="B184" s="26">
        <v>485.09225422000003</v>
      </c>
      <c r="C184" s="26">
        <v>271.18615686000004</v>
      </c>
      <c r="D184" s="28">
        <v>10.13490831</v>
      </c>
      <c r="E184" s="18">
        <v>261.05124855000003</v>
      </c>
      <c r="F184" s="18">
        <v>213.90609735999999</v>
      </c>
      <c r="G184" s="28">
        <v>741.05715953000004</v>
      </c>
      <c r="H184" s="28">
        <v>-318.44721492999997</v>
      </c>
      <c r="I184" s="28">
        <v>202.17974839000001</v>
      </c>
      <c r="J184" s="30">
        <v>48.971965560000008</v>
      </c>
    </row>
    <row r="185" spans="1:10" x14ac:dyDescent="0.25">
      <c r="A185" s="27">
        <v>42095</v>
      </c>
      <c r="B185" s="26">
        <v>477.07436104999999</v>
      </c>
      <c r="C185" s="26">
        <v>260.95652224999998</v>
      </c>
      <c r="D185" s="28">
        <v>10.31508036</v>
      </c>
      <c r="E185" s="18">
        <v>250.64144188999998</v>
      </c>
      <c r="F185" s="18">
        <v>216.11783880000002</v>
      </c>
      <c r="G185" s="28">
        <v>686.29157900999985</v>
      </c>
      <c r="H185" s="28">
        <v>-287.44670773000001</v>
      </c>
      <c r="I185" s="28">
        <v>205.95087882999999</v>
      </c>
      <c r="J185" s="30">
        <v>39.087410500000011</v>
      </c>
    </row>
    <row r="186" spans="1:10" x14ac:dyDescent="0.25">
      <c r="A186" s="27">
        <v>42125</v>
      </c>
      <c r="B186" s="26">
        <v>462.21313504</v>
      </c>
      <c r="C186" s="26">
        <v>256.39852687000001</v>
      </c>
      <c r="D186" s="28">
        <v>10.442921439999999</v>
      </c>
      <c r="E186" s="18">
        <v>245.95560543000002</v>
      </c>
      <c r="F186" s="18">
        <v>205.81460817000001</v>
      </c>
      <c r="G186" s="28">
        <v>698.36381257000005</v>
      </c>
      <c r="H186" s="28">
        <v>-304.01625033999994</v>
      </c>
      <c r="I186" s="28">
        <v>204.46866525999997</v>
      </c>
      <c r="J186" s="30">
        <v>47.064675419999993</v>
      </c>
    </row>
    <row r="187" spans="1:10" x14ac:dyDescent="0.25">
      <c r="A187" s="27">
        <v>42156</v>
      </c>
      <c r="B187" s="26">
        <v>454.25374848000001</v>
      </c>
      <c r="C187" s="26">
        <v>253.12498429999999</v>
      </c>
      <c r="D187" s="28">
        <v>10.626089059999998</v>
      </c>
      <c r="E187" s="18">
        <v>242.49889524</v>
      </c>
      <c r="F187" s="18">
        <v>201.12876417999999</v>
      </c>
      <c r="G187" s="28">
        <v>750.64478147</v>
      </c>
      <c r="H187" s="28">
        <v>-365.97873007999999</v>
      </c>
      <c r="I187" s="28">
        <v>208.79042055000002</v>
      </c>
      <c r="J187" s="30">
        <v>48.958974279999985</v>
      </c>
    </row>
    <row r="188" spans="1:10" x14ac:dyDescent="0.25">
      <c r="A188" s="27">
        <v>42186</v>
      </c>
      <c r="B188" s="26">
        <v>469.77484014999999</v>
      </c>
      <c r="C188" s="26">
        <v>258.74987087</v>
      </c>
      <c r="D188" s="28">
        <v>10.8118295</v>
      </c>
      <c r="E188" s="18">
        <v>247.93804137000001</v>
      </c>
      <c r="F188" s="18">
        <v>211.02496927999999</v>
      </c>
      <c r="G188" s="28">
        <v>687.32708656</v>
      </c>
      <c r="H188" s="28">
        <v>-283.55273478999999</v>
      </c>
      <c r="I188" s="28">
        <v>205.19535102</v>
      </c>
      <c r="J188" s="30">
        <v>51.731789729999996</v>
      </c>
    </row>
    <row r="189" spans="1:10" x14ac:dyDescent="0.25">
      <c r="A189" s="27">
        <v>42217</v>
      </c>
      <c r="B189" s="26">
        <v>489.27880479000004</v>
      </c>
      <c r="C189" s="26">
        <v>288.09621485000002</v>
      </c>
      <c r="D189" s="28">
        <v>11.000696789999999</v>
      </c>
      <c r="E189" s="18">
        <v>277.09551806000002</v>
      </c>
      <c r="F189" s="18">
        <v>201.18258994000001</v>
      </c>
      <c r="G189" s="28">
        <v>665.05138963000002</v>
      </c>
      <c r="H189" s="28">
        <v>-238.85658593000002</v>
      </c>
      <c r="I189" s="28">
        <v>215.14212931</v>
      </c>
      <c r="J189" s="30">
        <v>53.668720730000011</v>
      </c>
    </row>
    <row r="190" spans="1:10" x14ac:dyDescent="0.25">
      <c r="A190" s="27">
        <v>42248</v>
      </c>
      <c r="B190" s="26">
        <v>522.24872499000003</v>
      </c>
      <c r="C190" s="26">
        <v>302.95655420000008</v>
      </c>
      <c r="D190" s="28">
        <v>11.188517790000001</v>
      </c>
      <c r="E190" s="18">
        <v>291.76803641000009</v>
      </c>
      <c r="F190" s="18">
        <v>219.29217078999997</v>
      </c>
      <c r="G190" s="28">
        <v>704.5702771</v>
      </c>
      <c r="H190" s="28">
        <v>-240.34638006000006</v>
      </c>
      <c r="I190" s="28">
        <v>212.35725939999998</v>
      </c>
      <c r="J190" s="30">
        <v>55.938161049999977</v>
      </c>
    </row>
    <row r="191" spans="1:10" x14ac:dyDescent="0.25">
      <c r="A191" s="27">
        <v>42278</v>
      </c>
      <c r="B191" s="26">
        <v>498.90264344000002</v>
      </c>
      <c r="C191" s="26">
        <v>282.54481678000002</v>
      </c>
      <c r="D191" s="28">
        <v>11.51798376</v>
      </c>
      <c r="E191" s="18">
        <v>271.02683302000003</v>
      </c>
      <c r="F191" s="18">
        <v>216.35782665999997</v>
      </c>
      <c r="G191" s="28">
        <v>790.99594141</v>
      </c>
      <c r="H191" s="28">
        <v>-342.43997152999998</v>
      </c>
      <c r="I191" s="28">
        <v>211.35499375000001</v>
      </c>
      <c r="J191" s="30">
        <v>61.349326379999994</v>
      </c>
    </row>
    <row r="192" spans="1:10" x14ac:dyDescent="0.25">
      <c r="A192" s="27">
        <v>42309</v>
      </c>
      <c r="B192" s="26">
        <v>524.23327769000002</v>
      </c>
      <c r="C192" s="26">
        <v>289.40730342999996</v>
      </c>
      <c r="D192" s="28">
        <v>11.807487569999999</v>
      </c>
      <c r="E192" s="18">
        <v>277.59981585999998</v>
      </c>
      <c r="F192" s="18">
        <v>234.82597426000004</v>
      </c>
      <c r="G192" s="28">
        <v>806.10372487000006</v>
      </c>
      <c r="H192" s="28">
        <v>-342.57735409000003</v>
      </c>
      <c r="I192" s="28">
        <v>214.76478799</v>
      </c>
      <c r="J192" s="30">
        <v>54.092167779999997</v>
      </c>
    </row>
    <row r="193" spans="1:10" x14ac:dyDescent="0.25">
      <c r="A193" s="27">
        <v>42339</v>
      </c>
      <c r="B193" s="26">
        <v>642.37520309010006</v>
      </c>
      <c r="C193" s="26">
        <v>397.70500187000005</v>
      </c>
      <c r="D193" s="28">
        <v>12.152870999999999</v>
      </c>
      <c r="E193" s="18">
        <v>385.55213087000004</v>
      </c>
      <c r="F193" s="18">
        <v>244.67020122010001</v>
      </c>
      <c r="G193" s="28">
        <v>1015.6130167650001</v>
      </c>
      <c r="H193" s="28">
        <v>-338.91778039600001</v>
      </c>
      <c r="I193" s="28">
        <v>211.86255412999998</v>
      </c>
      <c r="J193" s="30">
        <v>145.97428260999996</v>
      </c>
    </row>
    <row r="194" spans="1:10" x14ac:dyDescent="0.25">
      <c r="A194" s="29">
        <v>2016</v>
      </c>
      <c r="B194" s="26"/>
      <c r="C194" s="26"/>
      <c r="D194" s="28"/>
      <c r="E194" s="18"/>
      <c r="F194" s="18"/>
      <c r="G194" s="28"/>
      <c r="H194" s="28"/>
      <c r="I194" s="28"/>
      <c r="J194" s="30"/>
    </row>
    <row r="195" spans="1:10" x14ac:dyDescent="0.25">
      <c r="A195" s="27">
        <v>42371</v>
      </c>
      <c r="B195" s="26">
        <v>602.38662067000007</v>
      </c>
      <c r="C195" s="26">
        <v>362.00908227000002</v>
      </c>
      <c r="D195" s="28">
        <v>12.448580660000001</v>
      </c>
      <c r="E195" s="18">
        <v>349.56050161000002</v>
      </c>
      <c r="F195" s="18">
        <v>240.37753840000002</v>
      </c>
      <c r="G195" s="28">
        <v>933.21810811000012</v>
      </c>
      <c r="H195" s="28">
        <v>-405.48381460999991</v>
      </c>
      <c r="I195" s="28">
        <v>212.22365302</v>
      </c>
      <c r="J195" s="30">
        <v>32.688946049999956</v>
      </c>
    </row>
    <row r="196" spans="1:10" x14ac:dyDescent="0.25">
      <c r="A196" s="27">
        <v>42401</v>
      </c>
      <c r="B196" s="26">
        <v>572.44783175999999</v>
      </c>
      <c r="C196" s="26">
        <v>335.85253902000005</v>
      </c>
      <c r="D196" s="28">
        <v>12.83784142</v>
      </c>
      <c r="E196" s="18">
        <v>323.01469760000003</v>
      </c>
      <c r="F196" s="18">
        <v>236.59529273999996</v>
      </c>
      <c r="G196" s="28">
        <v>971.85102709</v>
      </c>
      <c r="H196" s="28">
        <v>-473.62243758000005</v>
      </c>
      <c r="I196" s="28">
        <v>212.41917923</v>
      </c>
      <c r="J196" s="30">
        <v>33.760618810000054</v>
      </c>
    </row>
    <row r="197" spans="1:10" x14ac:dyDescent="0.25">
      <c r="A197" s="27">
        <v>42430</v>
      </c>
      <c r="B197" s="26">
        <v>552.51426179999999</v>
      </c>
      <c r="C197" s="26">
        <v>317.71086772999996</v>
      </c>
      <c r="D197" s="28">
        <v>13.098019799999999</v>
      </c>
      <c r="E197" s="18">
        <v>304.61284792999999</v>
      </c>
      <c r="F197" s="18">
        <v>234.80339406999997</v>
      </c>
      <c r="G197" s="28">
        <v>902.09127881999984</v>
      </c>
      <c r="H197" s="28">
        <v>-404.57621378999994</v>
      </c>
      <c r="I197" s="28">
        <v>209.8032608</v>
      </c>
      <c r="J197" s="30">
        <v>49.551328280000007</v>
      </c>
    </row>
    <row r="198" spans="1:10" x14ac:dyDescent="0.25">
      <c r="A198" s="27">
        <v>42461</v>
      </c>
      <c r="B198" s="26">
        <v>551.71417636000001</v>
      </c>
      <c r="C198" s="26">
        <v>316.25636474000004</v>
      </c>
      <c r="D198" s="28">
        <v>13.353858000000001</v>
      </c>
      <c r="E198" s="18">
        <v>302.90250674000004</v>
      </c>
      <c r="F198" s="18">
        <v>235.45781162</v>
      </c>
      <c r="G198" s="28">
        <v>937.80646775000014</v>
      </c>
      <c r="H198" s="28">
        <v>-439.21494229999996</v>
      </c>
      <c r="I198" s="28">
        <v>219.08571321000002</v>
      </c>
      <c r="J198" s="30">
        <v>53.82511264999998</v>
      </c>
    </row>
    <row r="199" spans="1:10" x14ac:dyDescent="0.25">
      <c r="A199" s="27">
        <v>42491</v>
      </c>
      <c r="B199" s="26">
        <v>551.59311671</v>
      </c>
      <c r="C199" s="26">
        <v>318.52005367000004</v>
      </c>
      <c r="D199" s="28">
        <v>13.261086420000002</v>
      </c>
      <c r="E199" s="18">
        <v>305.25896725000001</v>
      </c>
      <c r="F199" s="18">
        <v>233.07306304000002</v>
      </c>
      <c r="G199" s="28">
        <v>849.20455858999992</v>
      </c>
      <c r="H199" s="28">
        <v>-355.45561839999999</v>
      </c>
      <c r="I199" s="28">
        <v>219.26083421999996</v>
      </c>
      <c r="J199" s="30">
        <v>47.104250130000011</v>
      </c>
    </row>
    <row r="200" spans="1:10" x14ac:dyDescent="0.25">
      <c r="A200" s="27">
        <v>42522</v>
      </c>
      <c r="B200" s="26">
        <v>576.93947027999991</v>
      </c>
      <c r="C200" s="26">
        <v>347.35162184999996</v>
      </c>
      <c r="D200" s="28">
        <v>13.656874179999999</v>
      </c>
      <c r="E200" s="18">
        <v>333.69474766999997</v>
      </c>
      <c r="F200" s="18">
        <v>229.58784842999998</v>
      </c>
      <c r="G200" s="28">
        <v>1011.81099276</v>
      </c>
      <c r="H200" s="28">
        <v>-500.13932014</v>
      </c>
      <c r="I200" s="28">
        <v>211.08389450999996</v>
      </c>
      <c r="J200" s="30">
        <v>30.048497129999983</v>
      </c>
    </row>
    <row r="201" spans="1:10" x14ac:dyDescent="0.25">
      <c r="A201" s="27">
        <v>42552</v>
      </c>
      <c r="B201" s="26">
        <v>590.87886001000004</v>
      </c>
      <c r="C201" s="26">
        <v>344.27988810000005</v>
      </c>
      <c r="D201" s="28">
        <v>13.517956060000001</v>
      </c>
      <c r="E201" s="18">
        <v>330.76193204000003</v>
      </c>
      <c r="F201" s="18">
        <v>246.59897191000002</v>
      </c>
      <c r="G201" s="28">
        <v>959.46071435000022</v>
      </c>
      <c r="H201" s="28">
        <v>-423.90506662999996</v>
      </c>
      <c r="I201" s="28">
        <v>214.80324561999998</v>
      </c>
      <c r="J201" s="30">
        <v>41.751196430000007</v>
      </c>
    </row>
    <row r="202" spans="1:10" x14ac:dyDescent="0.25">
      <c r="A202" s="27">
        <v>42583</v>
      </c>
      <c r="B202" s="26">
        <v>571.36044226000001</v>
      </c>
      <c r="C202" s="26">
        <v>337.30748137</v>
      </c>
      <c r="D202" s="28">
        <v>13.72408781</v>
      </c>
      <c r="E202" s="18">
        <v>323.58339355999999</v>
      </c>
      <c r="F202" s="18">
        <v>234.05296089000001</v>
      </c>
      <c r="G202" s="28">
        <v>963.14105936000021</v>
      </c>
      <c r="H202" s="28">
        <v>-448.39207154000002</v>
      </c>
      <c r="I202" s="28">
        <v>213.58847816000002</v>
      </c>
      <c r="J202" s="30">
        <v>37.159153709999984</v>
      </c>
    </row>
    <row r="203" spans="1:10" x14ac:dyDescent="0.25">
      <c r="A203" s="27">
        <v>42614</v>
      </c>
      <c r="B203" s="26">
        <v>601.18339316999993</v>
      </c>
      <c r="C203" s="26">
        <v>370.47083885999996</v>
      </c>
      <c r="D203" s="28">
        <v>14.160903300000001</v>
      </c>
      <c r="E203" s="18">
        <v>356.30993555999999</v>
      </c>
      <c r="F203" s="18">
        <v>230.71255430999997</v>
      </c>
      <c r="G203" s="28">
        <v>962.90180731999999</v>
      </c>
      <c r="H203" s="28">
        <v>-419.6088476999999</v>
      </c>
      <c r="I203" s="28">
        <v>211.11283426000003</v>
      </c>
      <c r="J203" s="30">
        <v>35.795689859999989</v>
      </c>
    </row>
    <row r="204" spans="1:10" x14ac:dyDescent="0.25">
      <c r="A204" s="27">
        <v>42644</v>
      </c>
      <c r="B204" s="26">
        <v>611.95130738</v>
      </c>
      <c r="C204" s="26">
        <v>376.13529446000001</v>
      </c>
      <c r="D204" s="28">
        <v>14.346905119999999</v>
      </c>
      <c r="E204" s="18">
        <v>361.78838934000004</v>
      </c>
      <c r="F204" s="18">
        <v>235.81601292000002</v>
      </c>
      <c r="G204" s="28">
        <v>1039.6905335600002</v>
      </c>
      <c r="H204" s="28">
        <v>-484.32234947000012</v>
      </c>
      <c r="I204" s="28">
        <v>212.76411763999999</v>
      </c>
      <c r="J204" s="30">
        <v>34.047725200000016</v>
      </c>
    </row>
    <row r="205" spans="1:10" x14ac:dyDescent="0.25">
      <c r="A205" s="27">
        <v>42675</v>
      </c>
      <c r="B205" s="26">
        <v>659.03566881999996</v>
      </c>
      <c r="C205" s="26">
        <v>395.24261738999996</v>
      </c>
      <c r="D205" s="28">
        <v>14.32678415</v>
      </c>
      <c r="E205" s="18">
        <v>380.91583323999998</v>
      </c>
      <c r="F205" s="18">
        <v>263.79305142999999</v>
      </c>
      <c r="G205" s="28">
        <v>1078.7650937000001</v>
      </c>
      <c r="H205" s="28">
        <v>-472.65256270000003</v>
      </c>
      <c r="I205" s="28">
        <v>212.65366156000005</v>
      </c>
      <c r="J205" s="30">
        <v>31.120765649999996</v>
      </c>
    </row>
    <row r="206" spans="1:10" x14ac:dyDescent="0.25">
      <c r="A206" s="27">
        <v>42705</v>
      </c>
      <c r="B206" s="26">
        <v>733.87876696000001</v>
      </c>
      <c r="C206" s="26">
        <v>464.14399483</v>
      </c>
      <c r="D206" s="28">
        <v>14.509067779999999</v>
      </c>
      <c r="E206" s="18">
        <v>449.63492704999999</v>
      </c>
      <c r="F206" s="18">
        <v>269.73477213000001</v>
      </c>
      <c r="G206" s="28">
        <v>1091.77781063</v>
      </c>
      <c r="H206" s="28">
        <v>-415.77301822999999</v>
      </c>
      <c r="I206" s="28">
        <v>207.95400489999997</v>
      </c>
      <c r="J206" s="30">
        <v>24.327974859999991</v>
      </c>
    </row>
    <row r="207" spans="1:10" x14ac:dyDescent="0.25">
      <c r="A207" s="29">
        <v>2017</v>
      </c>
      <c r="B207" s="26"/>
      <c r="C207" s="26"/>
      <c r="D207" s="28"/>
      <c r="E207" s="18"/>
      <c r="F207" s="18"/>
      <c r="G207" s="28"/>
      <c r="H207" s="28"/>
      <c r="I207" s="28"/>
      <c r="J207" s="30"/>
    </row>
    <row r="208" spans="1:10" x14ac:dyDescent="0.25">
      <c r="A208" s="27">
        <v>42736</v>
      </c>
      <c r="B208" s="26">
        <v>707.77898304999997</v>
      </c>
      <c r="C208" s="26">
        <v>448.61007526999998</v>
      </c>
      <c r="D208" s="28">
        <v>14.835930599999999</v>
      </c>
      <c r="E208" s="18">
        <v>433.77414467</v>
      </c>
      <c r="F208" s="18">
        <v>259.16890777999998</v>
      </c>
      <c r="G208" s="42">
        <v>1006.55524129</v>
      </c>
      <c r="H208" s="42">
        <v>-330.92725165999997</v>
      </c>
      <c r="I208" s="28">
        <v>207.20803240000004</v>
      </c>
      <c r="J208" s="30">
        <v>32.297608760000024</v>
      </c>
    </row>
    <row r="209" spans="1:10" x14ac:dyDescent="0.25">
      <c r="A209" s="27">
        <v>42767</v>
      </c>
      <c r="B209" s="26">
        <v>690.53557086000001</v>
      </c>
      <c r="C209" s="26">
        <v>431.60934257000002</v>
      </c>
      <c r="D209" s="28">
        <v>14.972932419999999</v>
      </c>
      <c r="E209" s="18">
        <v>416.63641015000002</v>
      </c>
      <c r="F209" s="18">
        <v>258.92622829000004</v>
      </c>
      <c r="G209" s="42">
        <v>1035.0593758699999</v>
      </c>
      <c r="H209" s="42">
        <v>-281.88029878000003</v>
      </c>
      <c r="I209" s="28">
        <v>211.01896394000002</v>
      </c>
      <c r="J209" s="30">
        <v>132.96962943999998</v>
      </c>
    </row>
    <row r="210" spans="1:10" x14ac:dyDescent="0.25">
      <c r="A210" s="27">
        <v>42795</v>
      </c>
      <c r="B210" s="26">
        <v>671.61718938999991</v>
      </c>
      <c r="C210" s="26">
        <v>411.76229052999992</v>
      </c>
      <c r="D210" s="28">
        <v>14.837311120000001</v>
      </c>
      <c r="E210" s="18">
        <v>396.92497940999993</v>
      </c>
      <c r="F210" s="18">
        <v>259.85489885999999</v>
      </c>
      <c r="G210" s="42">
        <v>1051.86516499</v>
      </c>
      <c r="H210" s="42">
        <v>-417.31703266000005</v>
      </c>
      <c r="I210" s="28">
        <v>211.69760782</v>
      </c>
      <c r="J210" s="30">
        <v>33.358809620000017</v>
      </c>
    </row>
    <row r="211" spans="1:10" x14ac:dyDescent="0.25">
      <c r="A211" s="27">
        <v>42826</v>
      </c>
      <c r="B211" s="26">
        <v>654.96830728999998</v>
      </c>
      <c r="C211" s="26">
        <v>395.16181595999996</v>
      </c>
      <c r="D211" s="28">
        <v>14.725791170000001</v>
      </c>
      <c r="E211" s="18">
        <v>380.43602478999998</v>
      </c>
      <c r="F211" s="18">
        <v>259.80649133000003</v>
      </c>
      <c r="G211" s="42">
        <v>1093.26145761</v>
      </c>
      <c r="H211" s="42">
        <v>-481.50371471000005</v>
      </c>
      <c r="I211" s="28">
        <v>217.64784416999996</v>
      </c>
      <c r="J211" s="30">
        <v>29.376865140000007</v>
      </c>
    </row>
    <row r="212" spans="1:10" x14ac:dyDescent="0.25">
      <c r="A212" s="27">
        <v>42856</v>
      </c>
      <c r="B212" s="26">
        <v>669.82486139000002</v>
      </c>
      <c r="C212" s="26">
        <v>395.16181595999996</v>
      </c>
      <c r="D212" s="28">
        <v>14.89810529</v>
      </c>
      <c r="E212" s="18">
        <v>380.26371066999997</v>
      </c>
      <c r="F212" s="18">
        <v>274.66304543000001</v>
      </c>
      <c r="G212" s="42">
        <v>989.79898830000002</v>
      </c>
      <c r="H212" s="42">
        <v>-379.77842346</v>
      </c>
      <c r="I212" s="28">
        <v>219.36720048999999</v>
      </c>
      <c r="J212" s="30">
        <v>47.769445760000011</v>
      </c>
    </row>
    <row r="213" spans="1:10" x14ac:dyDescent="0.25">
      <c r="A213" s="27">
        <v>42887</v>
      </c>
      <c r="B213" s="26">
        <v>673.27325522000001</v>
      </c>
      <c r="C213" s="26">
        <v>384.04042835999996</v>
      </c>
      <c r="D213" s="28">
        <v>15.844757900000001</v>
      </c>
      <c r="E213" s="18">
        <v>368.19567045999997</v>
      </c>
      <c r="F213" s="18">
        <v>289.23282685999999</v>
      </c>
      <c r="G213" s="42">
        <v>1027.27778081</v>
      </c>
      <c r="H213" s="42">
        <v>-402.90372877999999</v>
      </c>
      <c r="I213" s="28">
        <v>226.92583325000001</v>
      </c>
      <c r="J213" s="30">
        <v>28.927504579999994</v>
      </c>
    </row>
    <row r="214" spans="1:10" x14ac:dyDescent="0.25">
      <c r="A214" s="27">
        <v>42917</v>
      </c>
      <c r="B214" s="26">
        <v>641.10468966999986</v>
      </c>
      <c r="C214" s="26">
        <v>358.7868387499999</v>
      </c>
      <c r="D214" s="28">
        <v>15.28970064</v>
      </c>
      <c r="E214" s="18">
        <v>343.49713810999992</v>
      </c>
      <c r="F214" s="18">
        <v>282.31785091999996</v>
      </c>
      <c r="G214" s="42">
        <v>1092.1596466999997</v>
      </c>
      <c r="H214" s="42">
        <v>-478.8059256200001</v>
      </c>
      <c r="I214" s="28">
        <v>220.81890929999997</v>
      </c>
      <c r="J214" s="30">
        <v>29.804301360000014</v>
      </c>
    </row>
    <row r="215" spans="1:10" x14ac:dyDescent="0.25">
      <c r="A215" s="27">
        <v>42948</v>
      </c>
      <c r="B215" s="26">
        <v>646.39928953000003</v>
      </c>
      <c r="C215" s="26">
        <v>358.21942549000005</v>
      </c>
      <c r="D215" s="28">
        <v>15.489410640000003</v>
      </c>
      <c r="E215" s="18">
        <v>342.73001485000003</v>
      </c>
      <c r="F215" s="18">
        <v>288.17986403999993</v>
      </c>
      <c r="G215" s="42">
        <v>1019.4700877199999</v>
      </c>
      <c r="H215" s="42">
        <v>-403.79358737999996</v>
      </c>
      <c r="I215" s="28">
        <v>228.41633185999999</v>
      </c>
      <c r="J215" s="30">
        <v>34.912284360000015</v>
      </c>
    </row>
    <row r="216" spans="1:10" x14ac:dyDescent="0.25">
      <c r="A216" s="27">
        <v>42979</v>
      </c>
      <c r="B216" s="26">
        <v>737.81414853000001</v>
      </c>
      <c r="C216" s="26">
        <v>435.37758751000001</v>
      </c>
      <c r="D216" s="28">
        <v>15.665994970000002</v>
      </c>
      <c r="E216" s="18">
        <v>419.71159254000003</v>
      </c>
      <c r="F216" s="18">
        <v>302.43656102000006</v>
      </c>
      <c r="G216" s="42">
        <v>1099.6386296400001</v>
      </c>
      <c r="H216" s="42">
        <v>-411.79623612999995</v>
      </c>
      <c r="I216" s="28">
        <v>240.02726851</v>
      </c>
      <c r="J216" s="30">
        <v>26.155348329999981</v>
      </c>
    </row>
    <row r="217" spans="1:10" x14ac:dyDescent="0.25">
      <c r="A217" s="27">
        <v>43009</v>
      </c>
      <c r="B217" s="26">
        <v>728.92606174999992</v>
      </c>
      <c r="C217" s="26">
        <v>427.20618336999996</v>
      </c>
      <c r="D217" s="28">
        <v>16.46218751</v>
      </c>
      <c r="E217" s="18">
        <v>410.74399585999998</v>
      </c>
      <c r="F217" s="18">
        <v>301.71987838000001</v>
      </c>
      <c r="G217" s="42">
        <v>1158.3773581999999</v>
      </c>
      <c r="H217" s="42">
        <v>-424.67043982000001</v>
      </c>
      <c r="I217" s="28">
        <v>253.87747066999998</v>
      </c>
      <c r="J217" s="30">
        <v>87.735526060000012</v>
      </c>
    </row>
    <row r="218" spans="1:10" x14ac:dyDescent="0.25">
      <c r="A218" s="27">
        <v>43040</v>
      </c>
      <c r="B218" s="26">
        <v>739.63482383999997</v>
      </c>
      <c r="C218" s="26">
        <v>434.25714025999997</v>
      </c>
      <c r="D218" s="28">
        <v>16.71328793</v>
      </c>
      <c r="E218" s="18">
        <v>417.54385232999999</v>
      </c>
      <c r="F218" s="18">
        <v>305.37768358</v>
      </c>
      <c r="G218" s="42">
        <v>1118.3424206300001</v>
      </c>
      <c r="H218" s="42">
        <v>-412.91470984</v>
      </c>
      <c r="I218" s="28">
        <v>252.42373974999998</v>
      </c>
      <c r="J218" s="30">
        <v>42.517393629999994</v>
      </c>
    </row>
    <row r="219" spans="1:10" x14ac:dyDescent="0.25">
      <c r="A219" s="27">
        <v>43070</v>
      </c>
      <c r="B219" s="26">
        <v>822.89576280999995</v>
      </c>
      <c r="C219" s="26">
        <v>464.86954702000003</v>
      </c>
      <c r="D219" s="28">
        <v>15.122642910000001</v>
      </c>
      <c r="E219" s="18">
        <v>449.74690411</v>
      </c>
      <c r="F219" s="18">
        <v>358.02621578999998</v>
      </c>
      <c r="G219" s="42">
        <v>1250.5737028799999</v>
      </c>
      <c r="H219" s="42">
        <v>-472.38900538999991</v>
      </c>
      <c r="I219" s="28">
        <v>259.61545714999994</v>
      </c>
      <c r="J219" s="30">
        <v>43.457890970000001</v>
      </c>
    </row>
    <row r="220" spans="1:10" x14ac:dyDescent="0.25">
      <c r="A220" s="29">
        <v>2018</v>
      </c>
      <c r="B220" s="26"/>
      <c r="C220" s="26"/>
      <c r="D220" s="28"/>
      <c r="E220" s="18"/>
      <c r="F220" s="18"/>
      <c r="G220" s="42"/>
      <c r="H220" s="42"/>
      <c r="I220" s="28"/>
      <c r="J220" s="30"/>
    </row>
    <row r="221" spans="1:10" x14ac:dyDescent="0.25">
      <c r="A221" s="43">
        <v>43118</v>
      </c>
      <c r="B221" s="26">
        <v>794.99516268000002</v>
      </c>
      <c r="C221" s="26">
        <v>448.71426262999995</v>
      </c>
      <c r="D221" s="28">
        <v>16.148292079999997</v>
      </c>
      <c r="E221" s="18">
        <v>432.56597054999997</v>
      </c>
      <c r="F221" s="18">
        <v>346.28090005000013</v>
      </c>
      <c r="G221" s="42">
        <v>1164.08940067</v>
      </c>
      <c r="H221" s="42">
        <v>-423.44331521000015</v>
      </c>
      <c r="I221" s="28">
        <v>236.72579760000002</v>
      </c>
      <c r="J221" s="30">
        <v>18.20561695</v>
      </c>
    </row>
    <row r="222" spans="1:10" x14ac:dyDescent="0.25">
      <c r="A222" s="43">
        <v>43149</v>
      </c>
      <c r="B222" s="26">
        <v>784.52445655999998</v>
      </c>
      <c r="C222" s="26">
        <v>444.77460997999998</v>
      </c>
      <c r="D222" s="28">
        <v>16.214680750000003</v>
      </c>
      <c r="E222" s="18">
        <v>428.55992922999997</v>
      </c>
      <c r="F222" s="18">
        <v>339.74984658</v>
      </c>
      <c r="G222" s="42">
        <v>1097.28449226</v>
      </c>
      <c r="H222" s="42">
        <v>-366.17968915</v>
      </c>
      <c r="I222" s="28">
        <v>224.92854971</v>
      </c>
      <c r="J222" s="30">
        <v>9.6060387300000407</v>
      </c>
    </row>
    <row r="223" spans="1:10" x14ac:dyDescent="0.25">
      <c r="A223" s="43">
        <v>43177</v>
      </c>
      <c r="B223" s="26">
        <v>747.61610036000002</v>
      </c>
      <c r="C223" s="26">
        <v>416.50974975999998</v>
      </c>
      <c r="D223" s="28">
        <v>16.362192369999999</v>
      </c>
      <c r="E223" s="18">
        <v>400.14755738999997</v>
      </c>
      <c r="F223" s="18">
        <v>331.10635059999998</v>
      </c>
      <c r="G223" s="42">
        <v>1016.88834332</v>
      </c>
      <c r="H223" s="42">
        <v>-325.22986112999996</v>
      </c>
      <c r="I223" s="28">
        <v>224.4060973</v>
      </c>
      <c r="J223" s="30">
        <v>0.86548885999998793</v>
      </c>
    </row>
    <row r="224" spans="1:10" x14ac:dyDescent="0.25">
      <c r="A224" s="43">
        <v>43208</v>
      </c>
      <c r="B224" s="26">
        <v>741.11236400000007</v>
      </c>
      <c r="C224" s="26">
        <v>412.29865207999995</v>
      </c>
      <c r="D224" s="28">
        <v>16.511127639999998</v>
      </c>
      <c r="E224" s="18">
        <v>395.78752443999997</v>
      </c>
      <c r="F224" s="18">
        <v>328.81371192000006</v>
      </c>
      <c r="G224" s="42">
        <v>946.79530287000023</v>
      </c>
      <c r="H224" s="42">
        <v>-258.08401908999997</v>
      </c>
      <c r="I224" s="28">
        <v>222.96183666000002</v>
      </c>
      <c r="J224" s="30">
        <v>0.60359887000001566</v>
      </c>
    </row>
    <row r="225" spans="1:10" x14ac:dyDescent="0.25">
      <c r="A225" s="43">
        <v>43238</v>
      </c>
      <c r="B225" s="26">
        <v>747.27354541</v>
      </c>
      <c r="C225" s="26">
        <v>422.27854005</v>
      </c>
      <c r="D225" s="28">
        <v>17.417818870000001</v>
      </c>
      <c r="E225" s="18">
        <v>404.86072117999998</v>
      </c>
      <c r="F225" s="18">
        <v>324.99500536000005</v>
      </c>
      <c r="G225" s="42">
        <v>968.96285151000006</v>
      </c>
      <c r="H225" s="42">
        <v>-275.15913067599996</v>
      </c>
      <c r="I225" s="28">
        <v>226.72471029000005</v>
      </c>
      <c r="J225" s="30">
        <v>5.0681528349999914</v>
      </c>
    </row>
    <row r="226" spans="1:10" x14ac:dyDescent="0.25">
      <c r="A226" s="43">
        <v>43269</v>
      </c>
      <c r="B226" s="26">
        <v>745.9862138200001</v>
      </c>
      <c r="C226" s="26">
        <v>420.95584576000005</v>
      </c>
      <c r="D226" s="28">
        <v>16.957094600000001</v>
      </c>
      <c r="E226" s="18">
        <v>403.99875116000004</v>
      </c>
      <c r="F226" s="18">
        <v>325.03036806000006</v>
      </c>
      <c r="G226" s="42">
        <v>918.18734061999999</v>
      </c>
      <c r="H226" s="42">
        <v>-221.88369477000001</v>
      </c>
      <c r="I226" s="28">
        <v>227.64150094000001</v>
      </c>
      <c r="J226" s="30">
        <v>9.7699807099999898</v>
      </c>
    </row>
    <row r="227" spans="1:10" x14ac:dyDescent="0.25">
      <c r="A227" s="43">
        <v>43299</v>
      </c>
      <c r="B227" s="26">
        <v>718.82592137999995</v>
      </c>
      <c r="C227" s="26">
        <v>398.57234032999997</v>
      </c>
      <c r="D227" s="28">
        <v>17.695321</v>
      </c>
      <c r="E227" s="18">
        <v>380.87701933</v>
      </c>
      <c r="F227" s="18">
        <v>320.25358105000004</v>
      </c>
      <c r="G227" s="42">
        <v>869.64881424999999</v>
      </c>
      <c r="H227" s="42">
        <v>-209.85677296999998</v>
      </c>
      <c r="I227" s="28">
        <v>234.39195263999997</v>
      </c>
      <c r="J227" s="30">
        <v>7.9440132300000119</v>
      </c>
    </row>
    <row r="228" spans="1:10" x14ac:dyDescent="0.25">
      <c r="A228" s="43">
        <v>43330</v>
      </c>
      <c r="B228" s="26">
        <v>725.45131087000004</v>
      </c>
      <c r="C228" s="26">
        <v>389.87558845000001</v>
      </c>
      <c r="D228" s="28">
        <v>17.465317129999999</v>
      </c>
      <c r="E228" s="18">
        <v>372.41027131999999</v>
      </c>
      <c r="F228" s="18">
        <v>335.57572241999998</v>
      </c>
      <c r="G228" s="42">
        <v>221.19104400000001</v>
      </c>
      <c r="H228" s="42">
        <v>-284.57809664999996</v>
      </c>
      <c r="I228" s="28">
        <v>241.11967917000001</v>
      </c>
      <c r="J228" s="30">
        <v>12.409307349999992</v>
      </c>
    </row>
    <row r="229" spans="1:10" x14ac:dyDescent="0.25">
      <c r="A229" s="43">
        <v>43361</v>
      </c>
      <c r="B229" s="26">
        <v>683.31075400999998</v>
      </c>
      <c r="C229" s="26">
        <v>369.35174708999995</v>
      </c>
      <c r="D229" s="28">
        <v>17.589894139999998</v>
      </c>
      <c r="E229" s="18">
        <v>351.76185294999993</v>
      </c>
      <c r="F229" s="18">
        <v>313.95900691999998</v>
      </c>
      <c r="G229" s="42">
        <v>893.85275006000006</v>
      </c>
      <c r="H229" s="42">
        <v>-294.36074065999998</v>
      </c>
      <c r="I229" s="28">
        <v>246.49986266000002</v>
      </c>
      <c r="J229" s="30">
        <v>-3.7204448699999872</v>
      </c>
    </row>
    <row r="230" spans="1:10" x14ac:dyDescent="0.25">
      <c r="A230" s="43">
        <v>43391</v>
      </c>
      <c r="B230" s="26">
        <v>693.3237350899999</v>
      </c>
      <c r="C230" s="26">
        <v>394.90025340999995</v>
      </c>
      <c r="D230" s="28">
        <v>17.868268190000002</v>
      </c>
      <c r="E230" s="18">
        <v>377.03198521999997</v>
      </c>
      <c r="F230" s="18">
        <v>298.42348167999995</v>
      </c>
      <c r="G230" s="42">
        <v>1063.5765925599999</v>
      </c>
      <c r="H230" s="42">
        <v>-419.15375302999996</v>
      </c>
      <c r="I230" s="28">
        <v>251.09684847</v>
      </c>
      <c r="J230" s="30">
        <v>17.817674639999982</v>
      </c>
    </row>
    <row r="231" spans="1:10" x14ac:dyDescent="0.25">
      <c r="A231" s="43">
        <v>43422</v>
      </c>
      <c r="B231" s="26">
        <v>759.06771207599991</v>
      </c>
      <c r="C231" s="26">
        <v>454.24359904599999</v>
      </c>
      <c r="D231" s="28">
        <v>18.686853079999999</v>
      </c>
      <c r="E231" s="18">
        <v>435.55674596599994</v>
      </c>
      <c r="F231" s="18">
        <v>304.82411303000003</v>
      </c>
      <c r="G231" s="42">
        <v>1182.7068018699999</v>
      </c>
      <c r="H231" s="42">
        <v>-454.41613457400007</v>
      </c>
      <c r="I231" s="28">
        <v>251.25679958000003</v>
      </c>
      <c r="J231" s="30">
        <v>33.196397444999988</v>
      </c>
    </row>
    <row r="232" spans="1:10" x14ac:dyDescent="0.25">
      <c r="A232" s="43">
        <v>43452</v>
      </c>
      <c r="B232" s="26">
        <v>848.58658252999999</v>
      </c>
      <c r="C232" s="26">
        <v>525.40085790000001</v>
      </c>
      <c r="D232" s="28">
        <v>18.169746740000001</v>
      </c>
      <c r="E232" s="18">
        <v>507.23111116000001</v>
      </c>
      <c r="F232" s="18">
        <v>323.18572463000004</v>
      </c>
      <c r="G232" s="42">
        <v>1411.9938390400002</v>
      </c>
      <c r="H232" s="42">
        <v>-531.26160616999994</v>
      </c>
      <c r="I232" s="28">
        <v>249.85601385000001</v>
      </c>
      <c r="J232" s="30">
        <v>47.221879659999992</v>
      </c>
    </row>
    <row r="233" spans="1:10" x14ac:dyDescent="0.25">
      <c r="A233" s="43"/>
      <c r="B233" s="26"/>
      <c r="C233" s="26"/>
      <c r="D233" s="28"/>
      <c r="E233" s="18"/>
      <c r="F233" s="18"/>
      <c r="G233" s="42"/>
      <c r="H233" s="42"/>
      <c r="I233" s="28"/>
      <c r="J233" s="30"/>
    </row>
    <row r="234" spans="1:10" x14ac:dyDescent="0.25">
      <c r="A234" s="43">
        <v>43483</v>
      </c>
      <c r="B234" s="26">
        <v>786.57916622274752</v>
      </c>
      <c r="C234" s="26">
        <v>477.61367847745748</v>
      </c>
      <c r="D234" s="28">
        <v>18.824010630000004</v>
      </c>
      <c r="E234" s="18">
        <v>458.78966784745751</v>
      </c>
      <c r="F234" s="18">
        <v>308.96548774529009</v>
      </c>
      <c r="G234" s="42">
        <v>1308.7395542699999</v>
      </c>
      <c r="H234" s="42">
        <v>-520.55107564295577</v>
      </c>
      <c r="I234" s="28">
        <v>243.11452148000001</v>
      </c>
      <c r="J234" s="30">
        <v>18.310885064296773</v>
      </c>
    </row>
    <row r="235" spans="1:10" x14ac:dyDescent="0.25">
      <c r="A235" s="43">
        <v>43514</v>
      </c>
      <c r="B235" s="26">
        <v>763.10870408000005</v>
      </c>
      <c r="C235" s="26">
        <v>455.81322423</v>
      </c>
      <c r="D235" s="28">
        <v>19.061919869999997</v>
      </c>
      <c r="E235" s="18">
        <v>436.75130436000001</v>
      </c>
      <c r="F235" s="18">
        <v>307.29547985000005</v>
      </c>
      <c r="G235" s="42">
        <v>1263.7672587</v>
      </c>
      <c r="H235" s="42">
        <v>-494.47910753999986</v>
      </c>
      <c r="I235" s="28">
        <v>247.67271813000002</v>
      </c>
      <c r="J235" s="30">
        <v>17.967356239999983</v>
      </c>
    </row>
    <row r="236" spans="1:10" x14ac:dyDescent="0.25">
      <c r="A236" s="43">
        <v>43542</v>
      </c>
      <c r="B236" s="26">
        <v>755.44830796999997</v>
      </c>
      <c r="C236" s="26">
        <v>448.21755659999997</v>
      </c>
      <c r="D236" s="28">
        <v>16.422920309999999</v>
      </c>
      <c r="E236" s="18">
        <v>431.79463628999997</v>
      </c>
      <c r="F236" s="18">
        <v>307.23075137000001</v>
      </c>
      <c r="G236" s="42">
        <v>1035.3671776799999</v>
      </c>
      <c r="H236" s="42">
        <v>-306.47810725999994</v>
      </c>
      <c r="I236" s="28">
        <v>251.17577058000001</v>
      </c>
      <c r="J236" s="30">
        <v>51.952212834999983</v>
      </c>
    </row>
    <row r="237" spans="1:10" x14ac:dyDescent="0.25">
      <c r="A237" s="43">
        <v>43573</v>
      </c>
      <c r="B237" s="26">
        <v>716.98119192000001</v>
      </c>
      <c r="C237" s="26">
        <v>399.56418464000001</v>
      </c>
      <c r="D237" s="28">
        <v>19.523991269999996</v>
      </c>
      <c r="E237" s="18">
        <v>380.04019337</v>
      </c>
      <c r="F237" s="18">
        <v>317.41700728000001</v>
      </c>
      <c r="G237" s="42">
        <v>1120.6104517700001</v>
      </c>
      <c r="H237" s="42">
        <v>-395.77537163</v>
      </c>
      <c r="I237" s="28">
        <v>251.30095795000003</v>
      </c>
      <c r="J237" s="30">
        <v>18.10545689500001</v>
      </c>
    </row>
    <row r="238" spans="1:10" x14ac:dyDescent="0.25">
      <c r="A238" s="43">
        <v>43603</v>
      </c>
      <c r="B238" s="26">
        <v>743.56353439999998</v>
      </c>
      <c r="C238" s="26">
        <v>429.33633860999998</v>
      </c>
      <c r="D238" s="28">
        <v>19.9189328</v>
      </c>
      <c r="E238" s="18">
        <v>409.41740580999999</v>
      </c>
      <c r="F238" s="18">
        <v>314.22719578999994</v>
      </c>
      <c r="G238" s="42">
        <v>1164.4785313299999</v>
      </c>
      <c r="H238" s="42">
        <v>-417.0362197500001</v>
      </c>
      <c r="I238" s="28">
        <v>254.31185783999996</v>
      </c>
      <c r="J238" s="30">
        <v>22.603396744999991</v>
      </c>
    </row>
    <row r="239" spans="1:10" x14ac:dyDescent="0.25">
      <c r="A239" s="43">
        <v>43634</v>
      </c>
      <c r="B239" s="26">
        <v>706.71694498000011</v>
      </c>
      <c r="C239" s="26">
        <v>396.15449752000001</v>
      </c>
      <c r="D239" s="28">
        <v>20.096354989999998</v>
      </c>
      <c r="E239" s="18">
        <v>376.05814253</v>
      </c>
      <c r="F239" s="18">
        <v>310.56244746000004</v>
      </c>
      <c r="G239" s="42">
        <v>1199.7318256100002</v>
      </c>
      <c r="H239" s="42">
        <v>-491.4639032799999</v>
      </c>
      <c r="I239" s="28">
        <v>254.12061519</v>
      </c>
      <c r="J239" s="30">
        <v>18.724009844999951</v>
      </c>
    </row>
    <row r="240" spans="1:10" x14ac:dyDescent="0.25">
      <c r="A240" s="43">
        <v>43664</v>
      </c>
      <c r="B240" s="26">
        <v>714.64297162000003</v>
      </c>
      <c r="C240" s="26">
        <v>392.74559520000003</v>
      </c>
      <c r="D240" s="28">
        <v>20.485148460000001</v>
      </c>
      <c r="E240" s="18">
        <v>372.26044674000002</v>
      </c>
      <c r="F240" s="18">
        <v>321.89737642000006</v>
      </c>
      <c r="G240" s="42">
        <v>1131.8115427999999</v>
      </c>
      <c r="H240" s="42">
        <v>-410.12987981999999</v>
      </c>
      <c r="I240" s="28">
        <v>250.50349328999999</v>
      </c>
      <c r="J240" s="30">
        <v>18.665520214999987</v>
      </c>
    </row>
    <row r="241" spans="1:10" x14ac:dyDescent="0.25">
      <c r="A241" s="43">
        <v>43695</v>
      </c>
      <c r="B241" s="26">
        <v>699.17636412399997</v>
      </c>
      <c r="C241" s="26">
        <v>378.76502843000003</v>
      </c>
      <c r="D241" s="28">
        <v>20.69952851</v>
      </c>
      <c r="E241" s="18">
        <v>358.06549992000004</v>
      </c>
      <c r="F241" s="18">
        <v>320.41133569399994</v>
      </c>
      <c r="G241" s="42">
        <v>1153.8493350369999</v>
      </c>
      <c r="H241" s="42">
        <v>-443.42172378299989</v>
      </c>
      <c r="I241" s="28">
        <v>257.00439014</v>
      </c>
      <c r="J241" s="30">
        <v>20.498464635000001</v>
      </c>
    </row>
    <row r="242" spans="1:10" x14ac:dyDescent="0.25">
      <c r="A242" s="43">
        <v>43726</v>
      </c>
      <c r="B242" s="26">
        <v>695.16339248999998</v>
      </c>
      <c r="C242" s="26">
        <v>373.54352183999998</v>
      </c>
      <c r="D242" s="28">
        <v>20.887380529999998</v>
      </c>
      <c r="E242" s="18">
        <v>352.65614131000001</v>
      </c>
      <c r="F242" s="18">
        <v>321.61987065000005</v>
      </c>
      <c r="G242" s="42">
        <v>1176.54351662</v>
      </c>
      <c r="H242" s="42">
        <v>-464.61140626999997</v>
      </c>
      <c r="I242" s="28">
        <v>259.74433376999997</v>
      </c>
      <c r="J242" s="30">
        <v>28.312406535000008</v>
      </c>
    </row>
    <row r="243" spans="1:10" x14ac:dyDescent="0.25">
      <c r="A243" s="43">
        <v>43756</v>
      </c>
      <c r="B243" s="26">
        <v>684.3395289</v>
      </c>
      <c r="C243" s="26">
        <v>370.69624758999998</v>
      </c>
      <c r="D243" s="28">
        <v>21.0092155</v>
      </c>
      <c r="E243" s="18">
        <v>349.68703209</v>
      </c>
      <c r="F243" s="18">
        <v>313.64328130999996</v>
      </c>
      <c r="G243" s="42">
        <v>1110.7083688399998</v>
      </c>
      <c r="H243" s="42">
        <v>-396.18455241000004</v>
      </c>
      <c r="I243" s="28">
        <v>266.12463245000004</v>
      </c>
      <c r="J243" s="30">
        <v>37.267847085</v>
      </c>
    </row>
    <row r="244" spans="1:10" x14ac:dyDescent="0.25">
      <c r="A244" s="43">
        <v>43787</v>
      </c>
      <c r="B244" s="26">
        <v>714.7324172299999</v>
      </c>
      <c r="C244" s="26">
        <v>389.51891411999998</v>
      </c>
      <c r="D244" s="28">
        <v>21.013344669999999</v>
      </c>
      <c r="E244" s="18">
        <v>368.50556945</v>
      </c>
      <c r="F244" s="18">
        <v>325.21350310999992</v>
      </c>
      <c r="G244" s="42">
        <v>1273.4537885899999</v>
      </c>
      <c r="H244" s="42">
        <v>-543.34218501999999</v>
      </c>
      <c r="I244" s="28">
        <v>269.11337233</v>
      </c>
      <c r="J244" s="30">
        <v>19.583193330000004</v>
      </c>
    </row>
    <row r="245" spans="1:10" x14ac:dyDescent="0.25">
      <c r="A245" s="43">
        <v>43817</v>
      </c>
      <c r="B245" s="26">
        <v>788.26368981699216</v>
      </c>
      <c r="C245" s="26">
        <v>431.60668034460105</v>
      </c>
      <c r="D245" s="28">
        <v>20.38352381</v>
      </c>
      <c r="E245" s="18">
        <v>411.22315653460106</v>
      </c>
      <c r="F245" s="18">
        <v>356.65700947239117</v>
      </c>
      <c r="G245" s="42">
        <v>1480.2223357500002</v>
      </c>
      <c r="H245" s="42">
        <v>-672.17428703450901</v>
      </c>
      <c r="I245" s="28">
        <v>263.63405842499998</v>
      </c>
      <c r="J245" s="30">
        <v>19.133380185398863</v>
      </c>
    </row>
    <row r="246" spans="1:10" x14ac:dyDescent="0.25">
      <c r="A246" s="43"/>
      <c r="B246" s="26"/>
      <c r="C246" s="26"/>
      <c r="D246" s="28"/>
      <c r="E246" s="18"/>
      <c r="F246" s="18"/>
      <c r="G246" s="42"/>
      <c r="H246" s="42"/>
      <c r="I246" s="28"/>
      <c r="J246" s="30"/>
    </row>
    <row r="247" spans="1:10" x14ac:dyDescent="0.25">
      <c r="A247" s="43">
        <v>43848</v>
      </c>
      <c r="B247" s="26">
        <v>812.89908317999993</v>
      </c>
      <c r="C247" s="26">
        <v>458.65129862999999</v>
      </c>
      <c r="D247" s="28">
        <v>21.116554149999999</v>
      </c>
      <c r="E247" s="18">
        <v>437.53474447999997</v>
      </c>
      <c r="F247" s="18">
        <v>354.24778455000001</v>
      </c>
      <c r="G247" s="42">
        <v>1408.9484493000002</v>
      </c>
      <c r="H247" s="42">
        <v>-580.77234124999995</v>
      </c>
      <c r="I247" s="28">
        <v>262.21054515000003</v>
      </c>
      <c r="J247" s="30">
        <v>17.158581580000003</v>
      </c>
    </row>
    <row r="248" spans="1:10" x14ac:dyDescent="0.25">
      <c r="A248" s="43">
        <v>43879</v>
      </c>
      <c r="B248" s="26">
        <v>794.47626092642486</v>
      </c>
      <c r="C248" s="26">
        <v>440.559039573917</v>
      </c>
      <c r="D248" s="28">
        <v>21.303947470000001</v>
      </c>
      <c r="E248" s="18">
        <v>419.25509210391698</v>
      </c>
      <c r="F248" s="18">
        <v>353.91722135250791</v>
      </c>
      <c r="G248" s="42">
        <v>1430.1549099399999</v>
      </c>
      <c r="H248" s="42">
        <v>-548.53443735919222</v>
      </c>
      <c r="I248" s="28">
        <v>264.99527215999996</v>
      </c>
      <c r="J248" s="30">
        <v>87.98784240608299</v>
      </c>
    </row>
    <row r="249" spans="1:10" x14ac:dyDescent="0.25">
      <c r="A249" s="43">
        <v>43908</v>
      </c>
      <c r="B249" s="26">
        <v>760.7847135965269</v>
      </c>
      <c r="C249" s="26">
        <v>421.89676669559299</v>
      </c>
      <c r="D249" s="28">
        <v>21.255167559999997</v>
      </c>
      <c r="E249" s="18">
        <v>400.64159913559297</v>
      </c>
      <c r="F249" s="18">
        <v>338.88794690093397</v>
      </c>
      <c r="G249" s="42">
        <v>1278.1808503632687</v>
      </c>
      <c r="H249" s="42">
        <v>-500.74084836673137</v>
      </c>
      <c r="I249" s="28">
        <v>267.88289244999999</v>
      </c>
      <c r="J249" s="30">
        <v>21.108346524884695</v>
      </c>
    </row>
    <row r="250" spans="1:10" x14ac:dyDescent="0.25">
      <c r="A250" s="43">
        <v>43939</v>
      </c>
      <c r="B250" s="26">
        <v>764.70734132345513</v>
      </c>
      <c r="C250" s="26">
        <v>422.45669588751252</v>
      </c>
      <c r="D250" s="28">
        <v>21.080398519999999</v>
      </c>
      <c r="E250" s="18">
        <v>401.37629736751251</v>
      </c>
      <c r="F250" s="18">
        <v>342.2506454359426</v>
      </c>
      <c r="G250" s="42">
        <v>1385.3949845540237</v>
      </c>
      <c r="H250" s="42">
        <v>-605.64702579037385</v>
      </c>
      <c r="I250" s="28">
        <v>265.98309945000005</v>
      </c>
      <c r="J250" s="30">
        <v>15.547391521330862</v>
      </c>
    </row>
    <row r="251" spans="1:10" x14ac:dyDescent="0.25">
      <c r="A251" s="43">
        <v>43969</v>
      </c>
      <c r="B251" s="26">
        <v>763.87022304545815</v>
      </c>
      <c r="C251" s="26">
        <v>421.71807815076158</v>
      </c>
      <c r="D251" s="28">
        <v>20.934252950000001</v>
      </c>
      <c r="E251" s="18">
        <v>400.78382520076161</v>
      </c>
      <c r="F251" s="18">
        <v>342.15214489469656</v>
      </c>
      <c r="G251" s="42">
        <v>1442.6703222033786</v>
      </c>
      <c r="H251" s="42">
        <v>-667.06294706340191</v>
      </c>
      <c r="I251" s="28">
        <v>268.22167511000004</v>
      </c>
      <c r="J251" s="30">
        <v>19.801742372842615</v>
      </c>
    </row>
    <row r="252" spans="1:10" x14ac:dyDescent="0.25">
      <c r="A252" s="43">
        <v>44000</v>
      </c>
      <c r="B252" s="26">
        <v>771.25884990156521</v>
      </c>
      <c r="C252" s="26">
        <v>422.57385364515966</v>
      </c>
      <c r="D252" s="28">
        <v>21.550836349999997</v>
      </c>
      <c r="E252" s="18">
        <v>401.02301729515966</v>
      </c>
      <c r="F252" s="18">
        <v>348.68499625640555</v>
      </c>
      <c r="G252" s="42">
        <v>1338.6744807941147</v>
      </c>
      <c r="H252" s="42">
        <v>-534.8765763160194</v>
      </c>
      <c r="I252" s="28">
        <v>268.05911549999996</v>
      </c>
      <c r="J252" s="30">
        <v>36.895199073419789</v>
      </c>
    </row>
    <row r="253" spans="1:10" x14ac:dyDescent="0.25">
      <c r="A253" s="43">
        <v>44030</v>
      </c>
      <c r="B253" s="26">
        <v>785.41872156265163</v>
      </c>
      <c r="C253" s="26">
        <v>427.86364953943399</v>
      </c>
      <c r="D253" s="28">
        <v>22.614591000000001</v>
      </c>
      <c r="E253" s="18">
        <v>405.24905853943397</v>
      </c>
      <c r="F253" s="18">
        <v>357.55507202321769</v>
      </c>
      <c r="G253" s="42">
        <v>1278.8571371522687</v>
      </c>
      <c r="H253" s="42">
        <v>-456.38866613251832</v>
      </c>
      <c r="I253" s="28">
        <v>268.64026268250001</v>
      </c>
      <c r="J253" s="30">
        <v>39.902159951059843</v>
      </c>
    </row>
    <row r="254" spans="1:10" x14ac:dyDescent="0.25">
      <c r="A254" s="43">
        <v>44061</v>
      </c>
      <c r="B254" s="26">
        <v>771.07415733333789</v>
      </c>
      <c r="C254" s="26">
        <v>427.07110625891448</v>
      </c>
      <c r="D254" s="28">
        <v>22.87709065</v>
      </c>
      <c r="E254" s="18">
        <v>404.19401560891447</v>
      </c>
      <c r="F254" s="18">
        <v>344.00305107442341</v>
      </c>
      <c r="G254" s="42">
        <v>1390.5738977566741</v>
      </c>
      <c r="H254" s="42">
        <v>-593.50243627740178</v>
      </c>
      <c r="I254" s="28">
        <v>269.58670684999998</v>
      </c>
      <c r="J254" s="30">
        <v>27.047425532823905</v>
      </c>
    </row>
    <row r="255" spans="1:10" x14ac:dyDescent="0.25">
      <c r="A255" s="43">
        <v>44092</v>
      </c>
      <c r="B255" s="26">
        <v>777.28707769235825</v>
      </c>
      <c r="C255" s="26">
        <v>431.50455825489337</v>
      </c>
      <c r="D255" s="28">
        <v>22.788865979999997</v>
      </c>
      <c r="E255" s="18">
        <v>408.7156922748934</v>
      </c>
      <c r="F255" s="18">
        <v>345.78251943746483</v>
      </c>
      <c r="G255" s="42">
        <v>1324.7484025998235</v>
      </c>
      <c r="H255" s="42">
        <v>-532.32411673697993</v>
      </c>
      <c r="I255" s="28">
        <v>276.36021792999986</v>
      </c>
      <c r="J255" s="30">
        <v>23.389288515177057</v>
      </c>
    </row>
    <row r="256" spans="1:10" x14ac:dyDescent="0.25">
      <c r="A256" s="43">
        <v>44122</v>
      </c>
      <c r="B256" s="26">
        <v>764.1062533947171</v>
      </c>
      <c r="C256" s="26">
        <v>420.92112099772436</v>
      </c>
      <c r="D256" s="28">
        <v>22.961962110000002</v>
      </c>
      <c r="E256" s="18">
        <v>397.95915888772436</v>
      </c>
      <c r="F256" s="18">
        <v>343.18513239699274</v>
      </c>
      <c r="G256" s="42">
        <v>1385.5373543321439</v>
      </c>
      <c r="H256" s="42">
        <v>-618.46512312095888</v>
      </c>
      <c r="I256" s="28">
        <v>288.19684598000015</v>
      </c>
      <c r="J256" s="30">
        <v>21.444052666041024</v>
      </c>
    </row>
    <row r="257" spans="1:10" x14ac:dyDescent="0.25">
      <c r="A257" s="43">
        <v>44153</v>
      </c>
      <c r="B257" s="26">
        <v>812.47868296140473</v>
      </c>
      <c r="C257" s="26">
        <v>465.95493165111981</v>
      </c>
      <c r="D257" s="28">
        <v>23.049180460000002</v>
      </c>
      <c r="E257" s="18">
        <v>442.9057511911198</v>
      </c>
      <c r="F257" s="18">
        <v>346.52375131028492</v>
      </c>
      <c r="G257" s="42">
        <v>1346.6664641673674</v>
      </c>
      <c r="H257" s="42">
        <v>-511.83892370463786</v>
      </c>
      <c r="I257" s="28">
        <v>291.2142340599998</v>
      </c>
      <c r="J257" s="30">
        <v>39.643987075392666</v>
      </c>
    </row>
    <row r="258" spans="1:10" x14ac:dyDescent="0.25">
      <c r="A258" s="27">
        <v>44183</v>
      </c>
      <c r="B258" s="26">
        <v>868.92728807816968</v>
      </c>
      <c r="C258" s="26">
        <v>495.95857901985812</v>
      </c>
      <c r="D258" s="28">
        <v>23.445774109999999</v>
      </c>
      <c r="E258" s="18">
        <v>472.51280490985812</v>
      </c>
      <c r="F258" s="18">
        <v>372.96870905831156</v>
      </c>
      <c r="G258" s="28">
        <v>1573.8550906067524</v>
      </c>
      <c r="H258" s="28">
        <v>-706.62931701943739</v>
      </c>
      <c r="I258" s="28">
        <v>290.32400133000004</v>
      </c>
      <c r="J258" s="30">
        <v>13.225115600437153</v>
      </c>
    </row>
    <row r="259" spans="1:10" x14ac:dyDescent="0.25">
      <c r="A259" s="27"/>
      <c r="B259" s="26"/>
      <c r="C259" s="26"/>
      <c r="D259" s="28"/>
      <c r="E259" s="18"/>
      <c r="F259" s="18"/>
      <c r="G259" s="28"/>
      <c r="H259" s="28"/>
      <c r="I259" s="28"/>
      <c r="J259" s="30"/>
    </row>
    <row r="260" spans="1:10" x14ac:dyDescent="0.25">
      <c r="A260" s="43">
        <v>44214</v>
      </c>
      <c r="B260" s="26">
        <v>863.36457834545627</v>
      </c>
      <c r="C260" s="26">
        <v>501.29481943164723</v>
      </c>
      <c r="D260" s="28">
        <v>23.486536579999999</v>
      </c>
      <c r="E260" s="18">
        <v>477.80828285164722</v>
      </c>
      <c r="F260" s="18">
        <v>362.06975891380898</v>
      </c>
      <c r="G260" s="28">
        <v>1500.9781249477785</v>
      </c>
      <c r="H260" s="28">
        <v>-631.77860210646759</v>
      </c>
      <c r="I260" s="28">
        <v>278.1366763900001</v>
      </c>
      <c r="J260" s="30">
        <v>12.58753241224476</v>
      </c>
    </row>
    <row r="261" spans="1:10" x14ac:dyDescent="0.25">
      <c r="A261" s="43">
        <v>44246</v>
      </c>
      <c r="B261" s="26">
        <v>891.43405641000004</v>
      </c>
      <c r="C261" s="26">
        <v>520.59827679</v>
      </c>
      <c r="D261" s="28">
        <v>23.662674329999998</v>
      </c>
      <c r="E261" s="18">
        <v>496.93560245999998</v>
      </c>
      <c r="F261" s="18">
        <v>370.83577961999998</v>
      </c>
      <c r="G261" s="28">
        <v>1681.4420866100002</v>
      </c>
      <c r="H261" s="28">
        <v>-766.28957532000004</v>
      </c>
      <c r="I261" s="28">
        <v>281.90417114999997</v>
      </c>
      <c r="J261" s="30">
        <v>20.037531029999968</v>
      </c>
    </row>
    <row r="262" spans="1:10" x14ac:dyDescent="0.25">
      <c r="A262" s="43">
        <v>44276</v>
      </c>
      <c r="B262" s="26">
        <v>893.35670347921518</v>
      </c>
      <c r="C262" s="26">
        <v>521.4934609523674</v>
      </c>
      <c r="D262" s="28">
        <v>23.26996896</v>
      </c>
      <c r="E262" s="18">
        <v>498.22349199236737</v>
      </c>
      <c r="F262" s="18">
        <v>371.86324252684778</v>
      </c>
      <c r="G262" s="28">
        <v>1605.3243199200001</v>
      </c>
      <c r="H262" s="28">
        <v>-697.88415545095222</v>
      </c>
      <c r="I262" s="28">
        <v>284.0319325100001</v>
      </c>
      <c r="J262" s="30">
        <v>22.743003395132607</v>
      </c>
    </row>
    <row r="263" spans="1:10" x14ac:dyDescent="0.25">
      <c r="A263" s="43">
        <v>44307</v>
      </c>
      <c r="B263" s="26">
        <v>916.95371745750276</v>
      </c>
      <c r="C263" s="26">
        <v>522.34748715818068</v>
      </c>
      <c r="D263" s="28">
        <v>23.692132909999998</v>
      </c>
      <c r="E263" s="18">
        <v>498.65535424818069</v>
      </c>
      <c r="F263" s="18">
        <v>394.60623029932202</v>
      </c>
      <c r="G263" s="28">
        <v>1707.6229146000001</v>
      </c>
      <c r="H263" s="28">
        <v>-770.86345803847803</v>
      </c>
      <c r="I263" s="28">
        <v>298.20761692791632</v>
      </c>
      <c r="J263" s="30">
        <v>24.526590838156036</v>
      </c>
    </row>
    <row r="264" spans="1:10" x14ac:dyDescent="0.25">
      <c r="A264" s="43">
        <v>44337</v>
      </c>
      <c r="B264" s="26">
        <v>957.12583399644041</v>
      </c>
      <c r="C264" s="26">
        <v>514.99857683296398</v>
      </c>
      <c r="D264" s="28">
        <v>24.040977889999997</v>
      </c>
      <c r="E264" s="18">
        <v>490.95759894296395</v>
      </c>
      <c r="F264" s="18">
        <v>442.12725716347649</v>
      </c>
      <c r="G264" s="28">
        <v>1664.1902016299996</v>
      </c>
      <c r="H264" s="28">
        <v>-680.65433620422357</v>
      </c>
      <c r="I264" s="28">
        <v>292.37717089082531</v>
      </c>
      <c r="J264" s="30">
        <v>27.236288321849571</v>
      </c>
    </row>
    <row r="265" spans="1:10" x14ac:dyDescent="0.25">
      <c r="A265" s="43">
        <v>44368</v>
      </c>
      <c r="B265" s="26">
        <v>944.08021615827465</v>
      </c>
      <c r="C265" s="26">
        <v>508.24240852120369</v>
      </c>
      <c r="D265" s="28">
        <v>23.351426999999997</v>
      </c>
      <c r="E265" s="18">
        <v>484.89098152120368</v>
      </c>
      <c r="F265" s="18">
        <v>435.83780763707091</v>
      </c>
      <c r="G265" s="28">
        <v>1603.8265437300001</v>
      </c>
      <c r="H265" s="28">
        <v>-639.55239506854332</v>
      </c>
      <c r="I265" s="28">
        <v>294.25953416999999</v>
      </c>
      <c r="J265" s="30">
        <v>15.006599911282226</v>
      </c>
    </row>
    <row r="266" spans="1:10" x14ac:dyDescent="0.25">
      <c r="A266" s="43">
        <v>44398</v>
      </c>
      <c r="B266" s="26">
        <v>945.33535163036026</v>
      </c>
      <c r="C266" s="26">
        <v>526.3183213859196</v>
      </c>
      <c r="D266" s="28">
        <v>23.928702379999997</v>
      </c>
      <c r="E266" s="18">
        <v>502.3896190059196</v>
      </c>
      <c r="F266" s="18">
        <v>419.01703024444066</v>
      </c>
      <c r="G266" s="28">
        <v>1719.0911391799998</v>
      </c>
      <c r="H266" s="28">
        <v>-755.106394139862</v>
      </c>
      <c r="I266" s="28">
        <v>300.41132272000004</v>
      </c>
      <c r="J266" s="30">
        <v>17.685069729777748</v>
      </c>
    </row>
    <row r="267" spans="1:10" x14ac:dyDescent="0.25">
      <c r="A267" s="43">
        <v>44429</v>
      </c>
      <c r="B267" s="26">
        <v>971.40587979958855</v>
      </c>
      <c r="C267" s="26">
        <v>564.57015641257465</v>
      </c>
      <c r="D267" s="28">
        <v>24.95946</v>
      </c>
      <c r="E267" s="18">
        <v>539.61069641257461</v>
      </c>
      <c r="F267" s="18">
        <v>406.83572338701396</v>
      </c>
      <c r="G267" s="28">
        <v>1646.4590393720002</v>
      </c>
      <c r="H267" s="28">
        <v>-655.81244360646633</v>
      </c>
      <c r="I267" s="28">
        <v>295.88230068332064</v>
      </c>
      <c r="J267" s="30">
        <v>27.160653726543451</v>
      </c>
    </row>
    <row r="268" spans="1:10" x14ac:dyDescent="0.25">
      <c r="A268" s="43">
        <v>44460</v>
      </c>
      <c r="B268" s="26">
        <v>970.1510073014465</v>
      </c>
      <c r="C268" s="26">
        <v>567.30743581138449</v>
      </c>
      <c r="D268" s="28">
        <v>24.85314</v>
      </c>
      <c r="E268" s="18">
        <v>542.45429581138444</v>
      </c>
      <c r="F268" s="18">
        <v>402.84357149006195</v>
      </c>
      <c r="G268" s="28">
        <v>1830.0871243020106</v>
      </c>
      <c r="H268" s="28">
        <v>-839.09290240642895</v>
      </c>
      <c r="I268" s="28">
        <v>304.63011007402406</v>
      </c>
      <c r="J268" s="30">
        <v>18.212701061832082</v>
      </c>
    </row>
    <row r="269" spans="1:10" x14ac:dyDescent="0.25">
      <c r="A269" s="43">
        <v>44490</v>
      </c>
      <c r="B269" s="26">
        <v>1000.5864442904444</v>
      </c>
      <c r="C269" s="26">
        <v>546.32472531550468</v>
      </c>
      <c r="D269" s="28">
        <v>25.11929752</v>
      </c>
      <c r="E269" s="18">
        <v>521.20542779550465</v>
      </c>
      <c r="F269" s="18">
        <v>454.26171897493981</v>
      </c>
      <c r="G269" s="28">
        <v>1749.6053632100004</v>
      </c>
      <c r="H269" s="28">
        <v>-737.06019808523024</v>
      </c>
      <c r="I269" s="28">
        <v>307.04824921918708</v>
      </c>
      <c r="J269" s="30">
        <v>19.368212650604281</v>
      </c>
    </row>
    <row r="270" spans="1:10" x14ac:dyDescent="0.25">
      <c r="A270" s="43">
        <v>44521</v>
      </c>
      <c r="B270" s="26">
        <v>1036.0457636621995</v>
      </c>
      <c r="C270" s="26">
        <v>545.73376686003201</v>
      </c>
      <c r="D270" s="28">
        <v>25.239937359999999</v>
      </c>
      <c r="E270" s="18">
        <v>520.49382950003201</v>
      </c>
      <c r="F270" s="18">
        <v>490.31199680216741</v>
      </c>
      <c r="G270" s="28">
        <v>2037.5568058699996</v>
      </c>
      <c r="H270" s="28">
        <v>-994.94878793126998</v>
      </c>
      <c r="I270" s="28">
        <v>310.74953944000026</v>
      </c>
      <c r="J270" s="30">
        <v>21.867611288630606</v>
      </c>
    </row>
    <row r="271" spans="1:10" x14ac:dyDescent="0.25">
      <c r="A271" s="43">
        <v>44552</v>
      </c>
      <c r="B271" s="26">
        <v>1118.5754469697724</v>
      </c>
      <c r="C271" s="26">
        <v>619.01421042256925</v>
      </c>
      <c r="D271" s="28">
        <v>25.545412539999997</v>
      </c>
      <c r="E271" s="18">
        <v>593.46879788256922</v>
      </c>
      <c r="F271" s="18">
        <v>499.56123654720318</v>
      </c>
      <c r="G271" s="28">
        <v>1962.7614907963646</v>
      </c>
      <c r="H271" s="28">
        <v>-784.93574529766477</v>
      </c>
      <c r="I271" s="28">
        <v>303.63119976236885</v>
      </c>
      <c r="J271" s="30">
        <v>65.537334536526274</v>
      </c>
    </row>
    <row r="272" spans="1:10" x14ac:dyDescent="0.25">
      <c r="A272" s="43"/>
      <c r="B272" s="26"/>
      <c r="C272" s="26"/>
      <c r="D272" s="28"/>
      <c r="E272" s="18"/>
      <c r="F272" s="18"/>
      <c r="G272" s="28"/>
      <c r="H272" s="28"/>
      <c r="I272" s="28"/>
      <c r="J272" s="30"/>
    </row>
    <row r="273" spans="1:10" x14ac:dyDescent="0.25">
      <c r="A273" s="43">
        <v>44583</v>
      </c>
      <c r="B273" s="26">
        <v>1175.2463263827303</v>
      </c>
      <c r="C273" s="26">
        <v>640.95548505489216</v>
      </c>
      <c r="D273" s="28">
        <v>26.079286419999999</v>
      </c>
      <c r="E273" s="18">
        <v>614.87619863489215</v>
      </c>
      <c r="F273" s="18">
        <v>534.29084132783805</v>
      </c>
      <c r="G273" s="28">
        <v>1862.3011284447468</v>
      </c>
      <c r="H273" s="28">
        <v>-646.8512503945517</v>
      </c>
      <c r="I273" s="28">
        <v>305.22890026999983</v>
      </c>
      <c r="J273" s="30">
        <v>52.32023261526713</v>
      </c>
    </row>
    <row r="274" spans="1:10" x14ac:dyDescent="0.25">
      <c r="A274" s="43">
        <v>44614</v>
      </c>
      <c r="B274" s="26">
        <v>1173.8575006468259</v>
      </c>
      <c r="C274" s="26">
        <v>639.65957467133501</v>
      </c>
      <c r="D274" s="28">
        <v>26.14218704</v>
      </c>
      <c r="E274" s="18">
        <v>613.51738763133505</v>
      </c>
      <c r="F274" s="18">
        <v>534.19792597549076</v>
      </c>
      <c r="G274" s="28">
        <v>1811.8500262299995</v>
      </c>
      <c r="H274" s="28">
        <v>-595.59678658024302</v>
      </c>
      <c r="I274" s="28">
        <v>305.76779375000012</v>
      </c>
      <c r="J274" s="30">
        <v>55.550549024966294</v>
      </c>
    </row>
    <row r="275" spans="1:10" x14ac:dyDescent="0.25">
      <c r="A275" s="43">
        <v>44643</v>
      </c>
      <c r="B275" s="26">
        <v>1143.0511800076492</v>
      </c>
      <c r="C275" s="26">
        <v>617.01715529166711</v>
      </c>
      <c r="D275" s="28">
        <v>26.318813609999999</v>
      </c>
      <c r="E275" s="18">
        <v>590.6983416816671</v>
      </c>
      <c r="F275" s="18">
        <v>526.03402471598224</v>
      </c>
      <c r="G275" s="28">
        <v>1883.1817237999996</v>
      </c>
      <c r="H275" s="28">
        <v>-689.36513626625003</v>
      </c>
      <c r="I275" s="28">
        <v>306.20796287000007</v>
      </c>
      <c r="J275" s="30">
        <v>65.218186667235685</v>
      </c>
    </row>
    <row r="276" spans="1:10" x14ac:dyDescent="0.25">
      <c r="A276" s="43">
        <v>44675</v>
      </c>
      <c r="B276" s="26">
        <v>1114.3736622549893</v>
      </c>
      <c r="C276" s="26">
        <v>605.41717775375605</v>
      </c>
      <c r="D276" s="28">
        <v>26.366247909999998</v>
      </c>
      <c r="E276" s="18">
        <v>579.05092984375608</v>
      </c>
      <c r="F276" s="18">
        <v>508.95648450123332</v>
      </c>
      <c r="G276" s="28">
        <v>1788.9642632999999</v>
      </c>
      <c r="H276" s="28">
        <v>-631.06739908849465</v>
      </c>
      <c r="I276" s="28">
        <v>309.29228105000004</v>
      </c>
      <c r="J276" s="30">
        <v>54.218479767645881</v>
      </c>
    </row>
    <row r="277" spans="1:10" x14ac:dyDescent="0.25">
      <c r="A277" s="43">
        <v>44706</v>
      </c>
      <c r="B277" s="26">
        <v>1129.7698102245263</v>
      </c>
      <c r="C277" s="26">
        <v>617.23466780331444</v>
      </c>
      <c r="D277" s="28">
        <v>26.498057129999999</v>
      </c>
      <c r="E277" s="18">
        <v>590.73661067331443</v>
      </c>
      <c r="F277" s="18">
        <v>512.53514242121173</v>
      </c>
      <c r="G277" s="28">
        <v>2006.1566378607993</v>
      </c>
      <c r="H277" s="28">
        <v>-835.39489077113581</v>
      </c>
      <c r="I277" s="28">
        <v>314.35662482000004</v>
      </c>
      <c r="J277" s="30">
        <v>56.258616665345038</v>
      </c>
    </row>
    <row r="278" spans="1:10" x14ac:dyDescent="0.25">
      <c r="A278" s="43">
        <v>44738</v>
      </c>
      <c r="B278" s="26">
        <v>1069.6604184558394</v>
      </c>
      <c r="C278" s="26">
        <v>570.17112916760698</v>
      </c>
      <c r="D278" s="28">
        <v>26.76755082</v>
      </c>
      <c r="E278" s="18">
        <v>543.40357834760698</v>
      </c>
      <c r="F278" s="18">
        <v>499.48928928823244</v>
      </c>
      <c r="G278" s="28">
        <v>1955.836666955561</v>
      </c>
      <c r="H278" s="28">
        <v>-736.81551537131941</v>
      </c>
      <c r="I278" s="28">
        <v>321.78802872</v>
      </c>
      <c r="J278" s="30">
        <v>99.335579658840359</v>
      </c>
    </row>
    <row r="279" spans="1:10" x14ac:dyDescent="0.25">
      <c r="A279" s="43">
        <v>44769</v>
      </c>
      <c r="B279" s="26">
        <v>1035.4784928398483</v>
      </c>
      <c r="C279" s="26">
        <v>583.29681431283643</v>
      </c>
      <c r="D279" s="28">
        <v>26.863394060000001</v>
      </c>
      <c r="E279" s="18">
        <v>556.43342025283641</v>
      </c>
      <c r="F279" s="18">
        <v>452.1816785270118</v>
      </c>
      <c r="G279" s="28">
        <v>1984.85946752</v>
      </c>
      <c r="H279" s="28">
        <v>-825.81464928324715</v>
      </c>
      <c r="I279" s="28">
        <v>337.72705616000019</v>
      </c>
      <c r="J279" s="30">
        <v>94.327495944663298</v>
      </c>
    </row>
    <row r="280" spans="1:10" x14ac:dyDescent="0.25">
      <c r="A280" s="43">
        <v>44801</v>
      </c>
      <c r="B280" s="26">
        <v>1093.5987020784225</v>
      </c>
      <c r="C280" s="26">
        <v>597.71836826298443</v>
      </c>
      <c r="D280" s="28">
        <v>27.06187568</v>
      </c>
      <c r="E280" s="18">
        <v>570.65649258298447</v>
      </c>
      <c r="F280" s="18">
        <v>495.88033381543806</v>
      </c>
      <c r="G280" s="28">
        <v>2147.2750968899995</v>
      </c>
      <c r="H280" s="28">
        <v>-991.71623520456183</v>
      </c>
      <c r="I280" s="28">
        <v>364.48327264000005</v>
      </c>
      <c r="J280" s="30">
        <v>51.94934711761573</v>
      </c>
    </row>
    <row r="281" spans="1:10" x14ac:dyDescent="0.25">
      <c r="A281" s="43">
        <v>44833</v>
      </c>
      <c r="B281" s="26">
        <v>1065.8929556655503</v>
      </c>
      <c r="C281" s="26">
        <v>578.18127359095763</v>
      </c>
      <c r="D281" s="28">
        <v>27.15201982</v>
      </c>
      <c r="E281" s="18">
        <v>551.02925377095767</v>
      </c>
      <c r="F281" s="18">
        <v>487.71168207459255</v>
      </c>
      <c r="G281" s="28">
        <v>2033.17696991</v>
      </c>
      <c r="H281" s="28">
        <v>-881.74966020540739</v>
      </c>
      <c r="I281" s="28">
        <v>357.93600606300004</v>
      </c>
      <c r="J281" s="30">
        <v>54.41504137024247</v>
      </c>
    </row>
    <row r="282" spans="1:10" x14ac:dyDescent="0.25">
      <c r="A282" s="43">
        <v>44864</v>
      </c>
      <c r="B282" s="26">
        <v>1088.5574590969113</v>
      </c>
      <c r="C282" s="26">
        <v>588.21991709261067</v>
      </c>
      <c r="D282" s="28">
        <v>27.240608530000003</v>
      </c>
      <c r="E282" s="18">
        <v>560.97930856261064</v>
      </c>
      <c r="F282" s="18">
        <v>500.33754200430059</v>
      </c>
      <c r="G282" s="28">
        <v>2337.4725923199999</v>
      </c>
      <c r="H282" s="28">
        <v>-1161.4001262856993</v>
      </c>
      <c r="I282" s="28">
        <v>382.51265196000003</v>
      </c>
      <c r="J282" s="30">
        <v>92.848283369889458</v>
      </c>
    </row>
    <row r="283" spans="1:10" x14ac:dyDescent="0.25">
      <c r="A283" s="43">
        <v>44895</v>
      </c>
      <c r="B283" s="26">
        <v>1062.0135669991173</v>
      </c>
      <c r="C283" s="26">
        <v>580.87397122003165</v>
      </c>
      <c r="D283" s="28">
        <v>27.164070820000003</v>
      </c>
      <c r="E283" s="18">
        <v>553.70990040003164</v>
      </c>
      <c r="F283" s="18">
        <v>481.13959577908571</v>
      </c>
      <c r="G283" s="28">
        <v>2218.5096795600002</v>
      </c>
      <c r="H283" s="28">
        <v>-1086.9066735409142</v>
      </c>
      <c r="I283" s="28">
        <v>406.66262446999991</v>
      </c>
      <c r="J283" s="30">
        <v>83.979934821968243</v>
      </c>
    </row>
    <row r="284" spans="1:10" x14ac:dyDescent="0.25">
      <c r="A284" s="43">
        <v>44896</v>
      </c>
      <c r="B284" s="26">
        <v>1214.8299400911833</v>
      </c>
      <c r="C284" s="26">
        <v>678.93212849519307</v>
      </c>
      <c r="D284" s="28">
        <v>27.583803440000001</v>
      </c>
      <c r="E284" s="18">
        <v>651.34832505519307</v>
      </c>
      <c r="F284" s="18">
        <v>535.89781159599033</v>
      </c>
      <c r="G284" s="28">
        <v>2275.1317075655875</v>
      </c>
      <c r="H284" s="28">
        <v>-978.70311425355555</v>
      </c>
      <c r="I284" s="28">
        <v>408.24949285023177</v>
      </c>
      <c r="J284" s="30">
        <v>91.384554860163149</v>
      </c>
    </row>
    <row r="285" spans="1:10" x14ac:dyDescent="0.25">
      <c r="A285" s="43"/>
      <c r="B285" s="26"/>
      <c r="C285" s="26"/>
      <c r="D285" s="28"/>
      <c r="E285" s="18"/>
      <c r="F285" s="18"/>
      <c r="G285" s="28"/>
      <c r="H285" s="28"/>
      <c r="I285" s="28"/>
      <c r="J285" s="30"/>
    </row>
    <row r="286" spans="1:10" x14ac:dyDescent="0.25">
      <c r="A286" s="43">
        <v>44949</v>
      </c>
      <c r="B286" s="26">
        <v>1208.4360044761811</v>
      </c>
      <c r="C286" s="26">
        <v>685.63994106314874</v>
      </c>
      <c r="D286" s="28">
        <v>28.407778010000001</v>
      </c>
      <c r="E286" s="18">
        <v>657.23216305314872</v>
      </c>
      <c r="F286" s="18">
        <v>522.79606341303224</v>
      </c>
      <c r="G286" s="28">
        <v>2114.8860845399995</v>
      </c>
      <c r="H286" s="28">
        <v>-841.13245519696761</v>
      </c>
      <c r="I286" s="28">
        <v>408.4757263300001</v>
      </c>
      <c r="J286" s="30">
        <v>82.302964109730425</v>
      </c>
    </row>
    <row r="287" spans="1:10" x14ac:dyDescent="0.25">
      <c r="A287" s="43">
        <v>44981</v>
      </c>
      <c r="B287" s="26">
        <v>1201.42036583</v>
      </c>
      <c r="C287" s="26">
        <v>669.0656894</v>
      </c>
      <c r="D287" s="28">
        <v>28.35954585</v>
      </c>
      <c r="E287" s="18">
        <v>640.70614354999998</v>
      </c>
      <c r="F287" s="18">
        <v>532.35467643000004</v>
      </c>
      <c r="G287" s="28">
        <v>2350.7968033799998</v>
      </c>
      <c r="H287" s="28">
        <v>-1063.3604865299997</v>
      </c>
      <c r="I287" s="28">
        <v>403.69500371999993</v>
      </c>
      <c r="J287" s="30">
        <v>73.007688707878884</v>
      </c>
    </row>
    <row r="288" spans="1:10" x14ac:dyDescent="0.25">
      <c r="A288" s="43">
        <v>45010</v>
      </c>
      <c r="B288" s="26">
        <v>1164.4140175299999</v>
      </c>
      <c r="C288" s="26">
        <v>631.83056276000002</v>
      </c>
      <c r="D288" s="28">
        <v>28.634756880000001</v>
      </c>
      <c r="E288" s="18">
        <v>603.19580587999997</v>
      </c>
      <c r="F288" s="18">
        <v>532.58345477</v>
      </c>
      <c r="G288" s="28">
        <v>2238.67461331</v>
      </c>
      <c r="H288" s="28">
        <v>-972.4106959500001</v>
      </c>
      <c r="I288" s="28">
        <v>414.10692313212104</v>
      </c>
      <c r="J288" s="30">
        <v>103.83114608999995</v>
      </c>
    </row>
    <row r="289" spans="1:10" x14ac:dyDescent="0.25">
      <c r="A289" s="43">
        <v>45042</v>
      </c>
      <c r="B289" s="26">
        <v>1170.5151242068787</v>
      </c>
      <c r="C289" s="26">
        <v>654.88790546444648</v>
      </c>
      <c r="D289" s="28">
        <v>28.936478470000001</v>
      </c>
      <c r="E289" s="18">
        <v>625.95142699444648</v>
      </c>
      <c r="F289" s="18">
        <v>515.62721874243221</v>
      </c>
      <c r="G289" s="28">
        <v>2173.0932343999998</v>
      </c>
      <c r="H289" s="28">
        <v>-977.24424858756788</v>
      </c>
      <c r="I289" s="28">
        <v>422.41500077000018</v>
      </c>
      <c r="J289" s="30">
        <v>66.950482048432661</v>
      </c>
    </row>
    <row r="290" spans="1:10" x14ac:dyDescent="0.25">
      <c r="A290" s="43">
        <v>45073</v>
      </c>
      <c r="B290" s="26">
        <v>1222.7770129272399</v>
      </c>
      <c r="C290" s="26">
        <v>642.09415179642349</v>
      </c>
      <c r="D290" s="28">
        <v>29.370553470000001</v>
      </c>
      <c r="E290" s="18">
        <v>612.72359832642348</v>
      </c>
      <c r="F290" s="18">
        <v>580.68286113081626</v>
      </c>
      <c r="G290" s="28">
        <v>2309.90454361</v>
      </c>
      <c r="H290" s="28">
        <v>-1009.1840642891837</v>
      </c>
      <c r="I290" s="28">
        <v>432.78949275000008</v>
      </c>
      <c r="J290" s="30">
        <v>113.31482631645572</v>
      </c>
    </row>
    <row r="291" spans="1:10" x14ac:dyDescent="0.25">
      <c r="A291" s="43">
        <v>45099</v>
      </c>
      <c r="B291" s="26">
        <v>1272.864553307259</v>
      </c>
      <c r="C291" s="26">
        <v>660.36392528011959</v>
      </c>
      <c r="D291" s="28">
        <v>29.68546847</v>
      </c>
      <c r="E291" s="18">
        <v>630.67845681011954</v>
      </c>
      <c r="F291" s="18">
        <v>612.50062802713933</v>
      </c>
      <c r="G291" s="28">
        <v>2173.6138222599998</v>
      </c>
      <c r="H291" s="28">
        <v>-872.45747416286054</v>
      </c>
      <c r="I291" s="28">
        <v>445.69001653000004</v>
      </c>
      <c r="J291" s="30">
        <v>71.145841784358822</v>
      </c>
    </row>
    <row r="292" spans="1:10" x14ac:dyDescent="0.25">
      <c r="A292" s="43">
        <v>45129</v>
      </c>
      <c r="B292" s="26">
        <v>1271.2385550034319</v>
      </c>
      <c r="C292" s="26">
        <v>657.22899286767029</v>
      </c>
      <c r="D292" s="28">
        <v>30.109748469999996</v>
      </c>
      <c r="E292" s="18">
        <v>627.11924439767029</v>
      </c>
      <c r="F292" s="18">
        <v>614.0095621357616</v>
      </c>
      <c r="G292" s="28">
        <v>2380.2403071000003</v>
      </c>
      <c r="H292" s="28">
        <v>-1086.3984225342383</v>
      </c>
      <c r="I292" s="28">
        <v>454.48958350999987</v>
      </c>
      <c r="J292" s="30">
        <v>73.729450836807956</v>
      </c>
    </row>
    <row r="293" spans="1:10" x14ac:dyDescent="0.25">
      <c r="A293" s="43">
        <v>45161</v>
      </c>
      <c r="B293" s="26">
        <v>1292.9954037944708</v>
      </c>
      <c r="C293" s="26">
        <v>669.37420258243628</v>
      </c>
      <c r="D293" s="28">
        <v>30.226836210000002</v>
      </c>
      <c r="E293" s="18">
        <v>639.1473663724363</v>
      </c>
      <c r="F293" s="18">
        <v>623.62120121203452</v>
      </c>
      <c r="G293" s="28">
        <v>2298.2911160900003</v>
      </c>
      <c r="H293" s="28">
        <v>-964.79494530796558</v>
      </c>
      <c r="I293" s="28">
        <v>468.54558339212122</v>
      </c>
      <c r="J293" s="30">
        <v>111.05541018416336</v>
      </c>
    </row>
    <row r="294" spans="1:10" x14ac:dyDescent="0.25">
      <c r="A294" s="43">
        <v>45193</v>
      </c>
      <c r="B294" s="26">
        <v>1250.6661189427346</v>
      </c>
      <c r="C294" s="26">
        <v>639.09720429224194</v>
      </c>
      <c r="D294" s="28">
        <v>30.473296210000001</v>
      </c>
      <c r="E294" s="18">
        <v>608.623908082242</v>
      </c>
      <c r="F294" s="18">
        <v>611.5689146504925</v>
      </c>
      <c r="G294" s="28">
        <v>2155.5959640599999</v>
      </c>
      <c r="H294" s="28">
        <v>-897.53343728950756</v>
      </c>
      <c r="I294" s="28">
        <v>469.18289532062118</v>
      </c>
      <c r="J294" s="30">
        <v>72.570558229357744</v>
      </c>
    </row>
    <row r="295" spans="1:10" x14ac:dyDescent="0.25">
      <c r="A295" s="43">
        <v>45224</v>
      </c>
      <c r="B295" s="26">
        <v>1240.6575102363361</v>
      </c>
      <c r="C295" s="26">
        <v>633.16622978811074</v>
      </c>
      <c r="D295" s="28">
        <v>30.80013121</v>
      </c>
      <c r="E295" s="18">
        <v>602.36609857811072</v>
      </c>
      <c r="F295" s="18">
        <v>607.49128044822533</v>
      </c>
      <c r="G295" s="28">
        <v>2124.3459901399997</v>
      </c>
      <c r="H295" s="28">
        <v>-866.90186143177482</v>
      </c>
      <c r="I295" s="28">
        <v>478.21468154212107</v>
      </c>
      <c r="J295" s="30">
        <v>79.861015408288864</v>
      </c>
    </row>
    <row r="296" spans="1:10" x14ac:dyDescent="0.25">
      <c r="A296" s="43">
        <v>45256</v>
      </c>
      <c r="B296" s="26">
        <v>1140.7761190972731</v>
      </c>
      <c r="C296" s="26">
        <v>630.81337430590861</v>
      </c>
      <c r="D296" s="28">
        <v>30.872276210000003</v>
      </c>
      <c r="E296" s="18">
        <v>599.94109809590861</v>
      </c>
      <c r="F296" s="18">
        <v>509.9627447913644</v>
      </c>
      <c r="G296" s="28">
        <v>2160.1342597499997</v>
      </c>
      <c r="H296" s="28">
        <v>-992.6057632286354</v>
      </c>
      <c r="I296" s="28">
        <v>485.59455363200021</v>
      </c>
      <c r="J296" s="30">
        <v>94.638520988770267</v>
      </c>
    </row>
    <row r="297" spans="1:10" x14ac:dyDescent="0.25">
      <c r="A297" s="43">
        <v>45287</v>
      </c>
      <c r="B297" s="26">
        <v>1247.7405748285898</v>
      </c>
      <c r="C297" s="26">
        <v>678.12699369910263</v>
      </c>
      <c r="D297" s="28">
        <v>30.923938559999996</v>
      </c>
      <c r="E297" s="18">
        <v>647.20305513910262</v>
      </c>
      <c r="F297" s="18">
        <v>569.61358112948722</v>
      </c>
      <c r="G297" s="28">
        <v>2102.112752809946</v>
      </c>
      <c r="H297" s="28">
        <v>-845.74309414384606</v>
      </c>
      <c r="I297" s="28">
        <v>492.55102507510543</v>
      </c>
      <c r="J297" s="30">
        <v>84.173801027714532</v>
      </c>
    </row>
    <row r="298" spans="1:10" x14ac:dyDescent="0.25">
      <c r="A298" s="43"/>
      <c r="B298" s="26"/>
      <c r="C298" s="26"/>
      <c r="D298" s="28"/>
      <c r="E298" s="18"/>
      <c r="F298" s="18"/>
      <c r="G298" s="28"/>
      <c r="H298" s="28"/>
      <c r="I298" s="28"/>
      <c r="J298" s="30"/>
    </row>
    <row r="299" spans="1:10" x14ac:dyDescent="0.25">
      <c r="A299" s="43">
        <v>45320</v>
      </c>
      <c r="B299" s="26">
        <v>1276.5191593374216</v>
      </c>
      <c r="C299" s="26">
        <v>705.79275638634556</v>
      </c>
      <c r="D299" s="28">
        <v>30.923938559999996</v>
      </c>
      <c r="E299" s="18">
        <v>674.86881782634555</v>
      </c>
      <c r="F299" s="18">
        <v>570.72640295107612</v>
      </c>
      <c r="G299" s="28">
        <v>2067.8006914000002</v>
      </c>
      <c r="H299" s="28">
        <v>-798.79256379892388</v>
      </c>
      <c r="I299" s="28">
        <v>491.38493849000002</v>
      </c>
      <c r="J299" s="30">
        <v>78.741328558154294</v>
      </c>
    </row>
    <row r="300" spans="1:10" x14ac:dyDescent="0.25">
      <c r="A300" s="43">
        <v>45344</v>
      </c>
      <c r="B300" s="26">
        <v>1234.6567037923678</v>
      </c>
      <c r="C300" s="26">
        <v>669.60008538858631</v>
      </c>
      <c r="D300" s="28">
        <v>31.382696210000002</v>
      </c>
      <c r="E300" s="18">
        <v>638.21738917858636</v>
      </c>
      <c r="F300" s="18">
        <v>565.05661840378139</v>
      </c>
      <c r="G300" s="28">
        <v>2244.3229545699996</v>
      </c>
      <c r="H300" s="28">
        <v>-967.77535344621845</v>
      </c>
      <c r="I300" s="28">
        <v>505.14215008999992</v>
      </c>
      <c r="J300" s="30">
        <v>116.32983837641356</v>
      </c>
    </row>
    <row r="301" spans="1:10" x14ac:dyDescent="0.25">
      <c r="A301" s="43">
        <v>45374</v>
      </c>
      <c r="B301" s="26">
        <v>1178.7837142240774</v>
      </c>
      <c r="C301" s="26">
        <v>643.94476267024083</v>
      </c>
      <c r="D301" s="28">
        <v>30.90142019</v>
      </c>
      <c r="E301" s="18">
        <v>613.04334248024088</v>
      </c>
      <c r="F301" s="18">
        <v>534.83895155383664</v>
      </c>
      <c r="G301" s="28">
        <v>2120.4378424300003</v>
      </c>
      <c r="H301" s="28">
        <v>-951.82357377616324</v>
      </c>
      <c r="I301" s="28">
        <v>530.67085600000019</v>
      </c>
      <c r="J301" s="30">
        <v>91.004944255073056</v>
      </c>
    </row>
    <row r="302" spans="1:10" x14ac:dyDescent="0.25">
      <c r="A302" s="43">
        <v>45406</v>
      </c>
      <c r="B302" s="26">
        <v>1172.6088658900219</v>
      </c>
      <c r="C302" s="26">
        <v>643.63843513486631</v>
      </c>
      <c r="D302" s="28">
        <v>30.838763540000002</v>
      </c>
      <c r="E302" s="18">
        <v>612.79967159486637</v>
      </c>
      <c r="F302" s="18">
        <v>528.97043075515558</v>
      </c>
      <c r="G302" s="28">
        <v>2278.61229069</v>
      </c>
      <c r="H302" s="28">
        <v>-1147.7804868128853</v>
      </c>
      <c r="I302" s="28">
        <v>542.69536326000014</v>
      </c>
      <c r="J302" s="30">
        <v>68.630525400692932</v>
      </c>
    </row>
    <row r="303" spans="1:10" x14ac:dyDescent="0.25">
      <c r="A303" s="43">
        <v>45437</v>
      </c>
      <c r="B303" s="26">
        <v>1254.1675379806943</v>
      </c>
      <c r="C303" s="26">
        <v>641.83879205061169</v>
      </c>
      <c r="D303" s="28">
        <v>30.974825509999999</v>
      </c>
      <c r="E303" s="18">
        <v>610.86396654061173</v>
      </c>
      <c r="F303" s="18">
        <v>612.32874593008262</v>
      </c>
      <c r="G303" s="28">
        <v>2111.9712725900004</v>
      </c>
      <c r="H303" s="28">
        <v>-901.09654848684556</v>
      </c>
      <c r="I303" s="28">
        <v>577.19208291999996</v>
      </c>
      <c r="J303" s="30">
        <v>86.117636934459838</v>
      </c>
    </row>
    <row r="304" spans="1:10" x14ac:dyDescent="0.25">
      <c r="A304" s="43">
        <v>45469</v>
      </c>
      <c r="B304" s="26">
        <v>1152.0668674023525</v>
      </c>
      <c r="C304" s="26">
        <v>551.03973328813686</v>
      </c>
      <c r="D304" s="28">
        <v>31.130128039999999</v>
      </c>
      <c r="E304" s="18">
        <v>519.90960524813681</v>
      </c>
      <c r="F304" s="18">
        <v>601.02713411421564</v>
      </c>
      <c r="G304" s="28">
        <v>2068.1750899700005</v>
      </c>
      <c r="H304" s="28">
        <v>-919.56251766481444</v>
      </c>
      <c r="I304" s="28">
        <v>577.56336650100002</v>
      </c>
      <c r="J304" s="30">
        <v>120.72018282633354</v>
      </c>
    </row>
    <row r="305" spans="1:10" x14ac:dyDescent="0.25">
      <c r="A305" s="43">
        <v>45500</v>
      </c>
      <c r="B305" s="26">
        <v>1199.4103886161001</v>
      </c>
      <c r="C305" s="26">
        <v>594.28810240981932</v>
      </c>
      <c r="D305" s="28">
        <v>31.37957759</v>
      </c>
      <c r="E305" s="18">
        <v>562.90852481981926</v>
      </c>
      <c r="F305" s="18">
        <v>605.12228620628093</v>
      </c>
      <c r="G305" s="28">
        <v>2172.6177529919005</v>
      </c>
      <c r="H305" s="28">
        <v>-1044.4807571387191</v>
      </c>
      <c r="I305" s="28">
        <v>607.42694568829984</v>
      </c>
      <c r="J305" s="30">
        <v>73.263444822580851</v>
      </c>
    </row>
    <row r="306" spans="1:10" x14ac:dyDescent="0.25">
      <c r="A306" s="43">
        <v>45526</v>
      </c>
      <c r="B306" s="26">
        <v>1212.1244948464632</v>
      </c>
      <c r="C306" s="26">
        <v>606.3226779590583</v>
      </c>
      <c r="D306" s="28">
        <v>31.783147210000003</v>
      </c>
      <c r="E306" s="18">
        <v>574.53953074905826</v>
      </c>
      <c r="F306" s="18">
        <v>605.80181688740504</v>
      </c>
      <c r="G306" s="28">
        <v>1998.0855796618998</v>
      </c>
      <c r="H306" s="28">
        <v>-827.99079958259495</v>
      </c>
      <c r="I306" s="28">
        <v>621.23350240200011</v>
      </c>
      <c r="J306" s="30">
        <v>111.64791760634174</v>
      </c>
    </row>
    <row r="307" spans="1:10" x14ac:dyDescent="0.25">
      <c r="A307" s="43">
        <v>45558</v>
      </c>
      <c r="B307" s="26">
        <v>1184.2106778625243</v>
      </c>
      <c r="C307" s="26">
        <v>567.97602871347362</v>
      </c>
      <c r="D307" s="28">
        <v>32.370571210000001</v>
      </c>
      <c r="E307" s="18">
        <v>535.60545750347364</v>
      </c>
      <c r="F307" s="18">
        <v>616.23464914905071</v>
      </c>
      <c r="G307" s="28">
        <v>2093.6470109818997</v>
      </c>
      <c r="H307" s="28">
        <v>-923.31660637094933</v>
      </c>
      <c r="I307" s="28">
        <v>630.55098490199975</v>
      </c>
      <c r="J307" s="30">
        <v>140.44187713152621</v>
      </c>
    </row>
    <row r="308" spans="1:10" x14ac:dyDescent="0.25">
      <c r="A308" s="43">
        <v>45587</v>
      </c>
      <c r="B308" s="26">
        <v>1229.016559960889</v>
      </c>
      <c r="C308" s="26">
        <v>605.53339862160522</v>
      </c>
      <c r="D308" s="28">
        <v>32.68867436</v>
      </c>
      <c r="E308" s="18">
        <v>572.84472426160517</v>
      </c>
      <c r="F308" s="18">
        <v>623.4831613392837</v>
      </c>
      <c r="G308" s="28">
        <v>1893.5978458618999</v>
      </c>
      <c r="H308" s="28">
        <v>-763.5738118207164</v>
      </c>
      <c r="I308" s="28">
        <v>661.42337852045011</v>
      </c>
      <c r="J308" s="30">
        <v>80.916134879645156</v>
      </c>
    </row>
    <row r="309" spans="1:10" x14ac:dyDescent="0.25">
      <c r="A309" s="43">
        <v>45618</v>
      </c>
      <c r="B309" s="26">
        <v>1236.8689436997611</v>
      </c>
      <c r="C309" s="26">
        <v>602.42346354120957</v>
      </c>
      <c r="D309" s="28">
        <v>33.29772955</v>
      </c>
      <c r="E309" s="18">
        <v>569.12573399120959</v>
      </c>
      <c r="F309" s="18">
        <v>634.44548015855162</v>
      </c>
      <c r="G309" s="28">
        <v>1994.8875461019002</v>
      </c>
      <c r="H309" s="28">
        <v>-841.8647621514483</v>
      </c>
      <c r="I309" s="28">
        <v>668.19213817125024</v>
      </c>
      <c r="J309" s="30">
        <v>84.048559122740471</v>
      </c>
    </row>
    <row r="310" spans="1:10" x14ac:dyDescent="0.25">
      <c r="A310" s="43">
        <v>45649</v>
      </c>
      <c r="B310" s="26">
        <v>1338.8639650130976</v>
      </c>
      <c r="C310" s="26">
        <v>675.98411123838514</v>
      </c>
      <c r="D310" s="28">
        <v>33.392313430000002</v>
      </c>
      <c r="E310" s="18">
        <v>642.59179780838508</v>
      </c>
      <c r="F310" s="18">
        <v>662.87985377471261</v>
      </c>
      <c r="G310" s="28">
        <v>2092.1155773355304</v>
      </c>
      <c r="H310" s="28">
        <v>-744.3123065741222</v>
      </c>
      <c r="I310" s="28">
        <v>649.10503773245068</v>
      </c>
      <c r="J310" s="30">
        <v>166.94624779510937</v>
      </c>
    </row>
    <row r="311" spans="1:10" x14ac:dyDescent="0.25">
      <c r="A311" s="43"/>
      <c r="B311" s="26"/>
      <c r="C311" s="26"/>
      <c r="D311" s="28"/>
      <c r="E311" s="18"/>
      <c r="F311" s="18"/>
      <c r="G311" s="28"/>
      <c r="H311" s="28"/>
      <c r="I311" s="28"/>
      <c r="J311" s="30"/>
    </row>
    <row r="312" spans="1:10" x14ac:dyDescent="0.25">
      <c r="A312" s="43">
        <v>45682</v>
      </c>
      <c r="B312" s="26">
        <v>1299.8407946440002</v>
      </c>
      <c r="C312" s="26">
        <v>750.80869504000009</v>
      </c>
      <c r="D312" s="28">
        <v>33.538873930000001</v>
      </c>
      <c r="E312" s="18">
        <v>717.26982111000007</v>
      </c>
      <c r="F312" s="18">
        <v>549.032099604</v>
      </c>
      <c r="G312" s="28">
        <v>1936.87187595</v>
      </c>
      <c r="H312" s="28">
        <v>-738.44960608000008</v>
      </c>
      <c r="I312" s="28">
        <v>651.44275361645009</v>
      </c>
      <c r="J312" s="30">
        <v>75.936767877336891</v>
      </c>
    </row>
    <row r="313" spans="1:10" ht="38.25" x14ac:dyDescent="0.25">
      <c r="A313" s="10"/>
      <c r="B313" s="44" t="s">
        <v>8</v>
      </c>
      <c r="C313" s="10" t="s">
        <v>9</v>
      </c>
      <c r="D313" s="10" t="s">
        <v>17</v>
      </c>
      <c r="E313" s="10" t="s">
        <v>18</v>
      </c>
      <c r="F313" s="32" t="s">
        <v>19</v>
      </c>
      <c r="G313" s="10" t="s">
        <v>20</v>
      </c>
      <c r="H313" s="10" t="s">
        <v>21</v>
      </c>
      <c r="I313" s="10" t="s">
        <v>22</v>
      </c>
      <c r="J313" s="10" t="s">
        <v>23</v>
      </c>
    </row>
    <row r="314" spans="1:10" ht="25.5" x14ac:dyDescent="0.25">
      <c r="A314" s="6" t="s">
        <v>24</v>
      </c>
      <c r="B314" s="45"/>
      <c r="C314" s="33"/>
      <c r="D314" s="34"/>
      <c r="E314" s="35"/>
      <c r="F314" s="36"/>
      <c r="G314" s="8"/>
      <c r="H314" s="37"/>
      <c r="I314" s="37"/>
      <c r="J314" s="8"/>
    </row>
    <row r="315" spans="1:10" ht="13.5" thickBot="1" x14ac:dyDescent="0.3">
      <c r="A315" s="6"/>
      <c r="B315" s="38" t="s">
        <v>4</v>
      </c>
      <c r="C315" s="39" t="s">
        <v>5</v>
      </c>
      <c r="D315" s="40"/>
      <c r="E315" s="41"/>
      <c r="F315" s="9"/>
      <c r="G315" s="8"/>
      <c r="H315" s="46" t="s">
        <v>25</v>
      </c>
      <c r="I315" s="47"/>
      <c r="J315" s="8"/>
    </row>
    <row r="316" spans="1:10" x14ac:dyDescent="0.25">
      <c r="A316" s="4"/>
      <c r="B316" s="48" t="s">
        <v>26</v>
      </c>
      <c r="C316" s="49"/>
      <c r="D316" s="49"/>
      <c r="E316" s="49"/>
      <c r="F316" s="50"/>
      <c r="G316" s="54" t="s">
        <v>27</v>
      </c>
      <c r="H316" s="55"/>
      <c r="I316" s="55"/>
      <c r="J316" s="56"/>
    </row>
    <row r="317" spans="1:10" ht="13.5" thickBot="1" x14ac:dyDescent="0.3">
      <c r="A317" s="5"/>
      <c r="B317" s="51"/>
      <c r="C317" s="52"/>
      <c r="D317" s="52"/>
      <c r="E317" s="52"/>
      <c r="F317" s="53"/>
      <c r="G317" s="51"/>
      <c r="H317" s="52"/>
      <c r="I317" s="52"/>
      <c r="J317" s="53"/>
    </row>
  </sheetData>
  <mergeCells count="10">
    <mergeCell ref="B313:B314"/>
    <mergeCell ref="H315:I315"/>
    <mergeCell ref="B316:F317"/>
    <mergeCell ref="G316:J317"/>
    <mergeCell ref="A1:J1"/>
    <mergeCell ref="A2:J2"/>
    <mergeCell ref="B5:F6"/>
    <mergeCell ref="G5:J6"/>
    <mergeCell ref="C7:E8"/>
    <mergeCell ref="H7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MSD (4)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2025-02-27T06:45:14Z</dcterms:modified>
</cp:coreProperties>
</file>