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8A99E968-9673-4766-B751-EB08DE6FA7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1.Monetary Survey-Assets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89" i="1" l="1"/>
  <c r="I189" i="1"/>
  <c r="H189" i="1"/>
  <c r="G189" i="1"/>
  <c r="F189" i="1"/>
  <c r="D189" i="1"/>
  <c r="C189" i="1"/>
  <c r="J188" i="1"/>
  <c r="I188" i="1"/>
  <c r="H188" i="1"/>
  <c r="G188" i="1"/>
  <c r="F188" i="1"/>
  <c r="D188" i="1"/>
  <c r="C188" i="1"/>
  <c r="J187" i="1"/>
  <c r="I187" i="1"/>
  <c r="H187" i="1"/>
  <c r="G187" i="1"/>
  <c r="F187" i="1"/>
  <c r="D187" i="1"/>
  <c r="C187" i="1"/>
  <c r="J186" i="1"/>
  <c r="I186" i="1"/>
  <c r="H186" i="1"/>
  <c r="G186" i="1"/>
  <c r="F186" i="1"/>
  <c r="D186" i="1"/>
  <c r="C186" i="1"/>
  <c r="J185" i="1"/>
  <c r="I185" i="1"/>
  <c r="H185" i="1"/>
  <c r="G185" i="1"/>
  <c r="F185" i="1"/>
  <c r="D185" i="1"/>
  <c r="C185" i="1"/>
  <c r="J184" i="1"/>
  <c r="I184" i="1"/>
  <c r="H184" i="1"/>
  <c r="G184" i="1"/>
  <c r="F184" i="1"/>
  <c r="D184" i="1"/>
  <c r="C184" i="1"/>
  <c r="J183" i="1"/>
  <c r="I183" i="1"/>
  <c r="H183" i="1"/>
  <c r="G183" i="1"/>
  <c r="F183" i="1"/>
  <c r="D183" i="1"/>
  <c r="C183" i="1"/>
  <c r="J182" i="1"/>
  <c r="I182" i="1"/>
  <c r="H182" i="1"/>
  <c r="G182" i="1"/>
  <c r="F182" i="1"/>
  <c r="D182" i="1"/>
  <c r="C182" i="1"/>
  <c r="J181" i="1"/>
  <c r="I181" i="1"/>
  <c r="H181" i="1"/>
  <c r="G181" i="1"/>
  <c r="F181" i="1"/>
  <c r="D181" i="1"/>
  <c r="C181" i="1"/>
  <c r="J180" i="1"/>
  <c r="I180" i="1"/>
  <c r="H180" i="1"/>
  <c r="G180" i="1"/>
  <c r="F180" i="1"/>
  <c r="D180" i="1"/>
  <c r="C180" i="1"/>
  <c r="J179" i="1"/>
  <c r="I179" i="1"/>
  <c r="H179" i="1"/>
  <c r="G179" i="1"/>
  <c r="F179" i="1"/>
  <c r="D179" i="1"/>
  <c r="C179" i="1"/>
  <c r="J177" i="1"/>
  <c r="I177" i="1"/>
  <c r="H177" i="1"/>
  <c r="G177" i="1"/>
  <c r="F177" i="1"/>
  <c r="D177" i="1"/>
  <c r="C177" i="1"/>
  <c r="J176" i="1"/>
  <c r="I176" i="1"/>
  <c r="H176" i="1"/>
  <c r="G176" i="1"/>
  <c r="F176" i="1"/>
  <c r="D176" i="1"/>
  <c r="C176" i="1"/>
  <c r="J175" i="1"/>
  <c r="I175" i="1"/>
  <c r="H175" i="1"/>
  <c r="G175" i="1"/>
  <c r="F175" i="1"/>
  <c r="D175" i="1"/>
  <c r="C175" i="1"/>
  <c r="J174" i="1"/>
  <c r="I174" i="1"/>
  <c r="H174" i="1"/>
  <c r="G174" i="1"/>
  <c r="F174" i="1"/>
  <c r="D174" i="1"/>
  <c r="C174" i="1"/>
  <c r="J173" i="1"/>
  <c r="I173" i="1"/>
  <c r="H173" i="1"/>
  <c r="G173" i="1"/>
  <c r="F173" i="1"/>
  <c r="D173" i="1"/>
  <c r="C173" i="1"/>
  <c r="J172" i="1"/>
  <c r="I172" i="1"/>
  <c r="H172" i="1"/>
  <c r="G172" i="1"/>
  <c r="F172" i="1"/>
  <c r="D172" i="1"/>
  <c r="C172" i="1"/>
  <c r="J171" i="1"/>
  <c r="I171" i="1"/>
  <c r="H171" i="1"/>
  <c r="G171" i="1"/>
  <c r="F171" i="1"/>
  <c r="D171" i="1"/>
  <c r="C171" i="1"/>
  <c r="J170" i="1"/>
  <c r="I170" i="1"/>
  <c r="H170" i="1"/>
  <c r="G170" i="1"/>
  <c r="F170" i="1"/>
  <c r="D170" i="1"/>
  <c r="C170" i="1"/>
  <c r="J169" i="1"/>
  <c r="I169" i="1"/>
  <c r="H169" i="1"/>
  <c r="G169" i="1"/>
  <c r="F169" i="1"/>
  <c r="D169" i="1"/>
  <c r="C169" i="1"/>
  <c r="J168" i="1"/>
  <c r="I168" i="1"/>
  <c r="H168" i="1"/>
  <c r="G168" i="1"/>
  <c r="F168" i="1"/>
  <c r="D168" i="1"/>
  <c r="C168" i="1"/>
  <c r="J167" i="1"/>
  <c r="I167" i="1"/>
  <c r="H167" i="1"/>
  <c r="G167" i="1"/>
  <c r="F167" i="1"/>
  <c r="D167" i="1"/>
  <c r="C167" i="1"/>
  <c r="J166" i="1"/>
  <c r="I166" i="1"/>
  <c r="H166" i="1"/>
  <c r="G166" i="1"/>
  <c r="F166" i="1"/>
  <c r="D166" i="1"/>
  <c r="C166" i="1"/>
  <c r="J164" i="1"/>
  <c r="I164" i="1"/>
  <c r="H164" i="1"/>
  <c r="G164" i="1"/>
  <c r="F164" i="1"/>
  <c r="D164" i="1"/>
  <c r="C164" i="1"/>
  <c r="J163" i="1"/>
  <c r="I163" i="1"/>
  <c r="H163" i="1"/>
  <c r="G163" i="1"/>
  <c r="F163" i="1"/>
  <c r="D163" i="1"/>
  <c r="C163" i="1"/>
  <c r="J162" i="1"/>
  <c r="I162" i="1"/>
  <c r="H162" i="1"/>
  <c r="G162" i="1"/>
  <c r="F162" i="1"/>
  <c r="D162" i="1"/>
  <c r="C162" i="1"/>
  <c r="J161" i="1"/>
  <c r="I161" i="1"/>
  <c r="H161" i="1"/>
  <c r="G161" i="1"/>
  <c r="F161" i="1"/>
  <c r="D161" i="1"/>
  <c r="C161" i="1"/>
  <c r="J160" i="1"/>
  <c r="I160" i="1"/>
  <c r="H160" i="1"/>
  <c r="G160" i="1"/>
  <c r="F160" i="1"/>
  <c r="D160" i="1"/>
  <c r="C160" i="1"/>
  <c r="J159" i="1"/>
  <c r="I159" i="1"/>
  <c r="H159" i="1"/>
  <c r="G159" i="1"/>
  <c r="F159" i="1"/>
  <c r="D159" i="1"/>
  <c r="C159" i="1"/>
  <c r="J158" i="1"/>
  <c r="I158" i="1"/>
  <c r="H158" i="1"/>
  <c r="G158" i="1"/>
  <c r="F158" i="1"/>
  <c r="D158" i="1"/>
  <c r="C158" i="1"/>
  <c r="J157" i="1"/>
  <c r="I157" i="1"/>
  <c r="H157" i="1"/>
  <c r="G157" i="1"/>
  <c r="F157" i="1"/>
  <c r="D157" i="1"/>
  <c r="C157" i="1"/>
  <c r="J156" i="1"/>
  <c r="I156" i="1"/>
  <c r="H156" i="1"/>
  <c r="G156" i="1"/>
  <c r="F156" i="1"/>
  <c r="D156" i="1"/>
  <c r="C156" i="1"/>
  <c r="J155" i="1"/>
  <c r="I155" i="1"/>
  <c r="H155" i="1"/>
  <c r="G155" i="1"/>
  <c r="F155" i="1"/>
  <c r="D155" i="1"/>
  <c r="C155" i="1"/>
  <c r="J154" i="1"/>
  <c r="I154" i="1"/>
  <c r="H154" i="1"/>
  <c r="G154" i="1"/>
  <c r="F154" i="1"/>
  <c r="D154" i="1"/>
  <c r="C154" i="1"/>
  <c r="J153" i="1"/>
  <c r="I153" i="1"/>
  <c r="H153" i="1"/>
  <c r="G153" i="1"/>
  <c r="F153" i="1"/>
  <c r="D153" i="1"/>
  <c r="C153" i="1"/>
  <c r="J151" i="1"/>
  <c r="I151" i="1"/>
  <c r="H151" i="1"/>
  <c r="G151" i="1"/>
  <c r="F151" i="1"/>
  <c r="D151" i="1"/>
  <c r="C151" i="1"/>
  <c r="L150" i="1"/>
  <c r="H150" i="1"/>
  <c r="K150" i="1" s="1"/>
  <c r="E150" i="1"/>
  <c r="L149" i="1"/>
  <c r="K149" i="1"/>
  <c r="E149" i="1"/>
  <c r="L148" i="1"/>
  <c r="K148" i="1"/>
  <c r="E148" i="1"/>
  <c r="L147" i="1"/>
  <c r="K147" i="1"/>
  <c r="E147" i="1"/>
  <c r="L146" i="1"/>
  <c r="K146" i="1"/>
  <c r="E146" i="1"/>
  <c r="L145" i="1"/>
  <c r="K145" i="1"/>
  <c r="E145" i="1"/>
  <c r="L144" i="1"/>
  <c r="K144" i="1"/>
  <c r="E144" i="1"/>
  <c r="L143" i="1"/>
  <c r="K143" i="1"/>
  <c r="E143" i="1"/>
  <c r="L142" i="1"/>
  <c r="K142" i="1"/>
  <c r="E142" i="1"/>
  <c r="L141" i="1"/>
  <c r="K141" i="1"/>
  <c r="E141" i="1"/>
  <c r="L140" i="1"/>
  <c r="K140" i="1"/>
  <c r="E140" i="1"/>
  <c r="K139" i="1"/>
  <c r="L138" i="1"/>
  <c r="K138" i="1"/>
  <c r="E138" i="1"/>
  <c r="L137" i="1"/>
  <c r="K137" i="1"/>
  <c r="E137" i="1"/>
  <c r="L136" i="1"/>
  <c r="K136" i="1"/>
  <c r="E136" i="1"/>
  <c r="L135" i="1"/>
  <c r="K135" i="1"/>
  <c r="E135" i="1"/>
  <c r="L134" i="1"/>
  <c r="K134" i="1"/>
  <c r="E134" i="1"/>
  <c r="L133" i="1"/>
  <c r="K133" i="1"/>
  <c r="E133" i="1"/>
  <c r="L132" i="1"/>
  <c r="K132" i="1"/>
  <c r="E132" i="1"/>
  <c r="L131" i="1"/>
  <c r="K131" i="1"/>
  <c r="E131" i="1"/>
  <c r="L130" i="1"/>
  <c r="K130" i="1"/>
  <c r="E130" i="1"/>
  <c r="L129" i="1"/>
  <c r="K129" i="1"/>
  <c r="E129" i="1"/>
  <c r="L128" i="1"/>
  <c r="K128" i="1"/>
  <c r="E128" i="1"/>
  <c r="L127" i="1"/>
  <c r="K127" i="1"/>
  <c r="E127" i="1"/>
  <c r="K126" i="1"/>
  <c r="L125" i="1"/>
  <c r="K125" i="1"/>
  <c r="E125" i="1"/>
  <c r="L124" i="1"/>
  <c r="K124" i="1"/>
  <c r="E124" i="1"/>
  <c r="L123" i="1"/>
  <c r="K123" i="1"/>
  <c r="E123" i="1"/>
  <c r="L122" i="1"/>
  <c r="K122" i="1"/>
  <c r="E122" i="1"/>
  <c r="L121" i="1"/>
  <c r="K121" i="1"/>
  <c r="E121" i="1"/>
  <c r="L120" i="1"/>
  <c r="K120" i="1"/>
  <c r="E120" i="1"/>
  <c r="L119" i="1"/>
  <c r="K119" i="1"/>
  <c r="E119" i="1"/>
  <c r="L118" i="1"/>
  <c r="K118" i="1"/>
  <c r="E118" i="1"/>
  <c r="L117" i="1"/>
  <c r="K117" i="1"/>
  <c r="E117" i="1"/>
  <c r="L116" i="1"/>
  <c r="K116" i="1"/>
  <c r="E116" i="1"/>
  <c r="L115" i="1"/>
  <c r="K115" i="1"/>
  <c r="E115" i="1"/>
  <c r="L114" i="1"/>
  <c r="K114" i="1"/>
  <c r="E114" i="1"/>
  <c r="K113" i="1"/>
  <c r="L112" i="1"/>
  <c r="K112" i="1"/>
  <c r="E112" i="1"/>
  <c r="L111" i="1"/>
  <c r="K111" i="1"/>
  <c r="E111" i="1"/>
  <c r="L110" i="1"/>
  <c r="K110" i="1"/>
  <c r="E110" i="1"/>
  <c r="L109" i="1"/>
  <c r="K109" i="1"/>
  <c r="E109" i="1"/>
  <c r="L108" i="1"/>
  <c r="K108" i="1"/>
  <c r="E108" i="1"/>
  <c r="L107" i="1"/>
  <c r="K107" i="1"/>
  <c r="E107" i="1"/>
  <c r="L106" i="1"/>
  <c r="K106" i="1"/>
  <c r="E106" i="1"/>
  <c r="L105" i="1"/>
  <c r="K105" i="1"/>
  <c r="E105" i="1"/>
  <c r="L104" i="1"/>
  <c r="K104" i="1"/>
  <c r="E104" i="1"/>
  <c r="L103" i="1"/>
  <c r="K103" i="1"/>
  <c r="E103" i="1"/>
  <c r="L102" i="1"/>
  <c r="K102" i="1"/>
  <c r="E102" i="1"/>
  <c r="L101" i="1"/>
  <c r="K101" i="1"/>
  <c r="E101" i="1"/>
  <c r="K100" i="1"/>
  <c r="L99" i="1"/>
  <c r="K99" i="1"/>
  <c r="E99" i="1"/>
  <c r="L98" i="1"/>
  <c r="K98" i="1"/>
  <c r="E98" i="1"/>
  <c r="L97" i="1"/>
  <c r="K97" i="1"/>
  <c r="E97" i="1"/>
  <c r="L96" i="1"/>
  <c r="K96" i="1"/>
  <c r="E96" i="1"/>
  <c r="L95" i="1"/>
  <c r="K95" i="1"/>
  <c r="E95" i="1"/>
  <c r="L94" i="1"/>
  <c r="K94" i="1"/>
  <c r="E94" i="1"/>
  <c r="L93" i="1"/>
  <c r="K93" i="1"/>
  <c r="E93" i="1"/>
  <c r="L92" i="1"/>
  <c r="K92" i="1"/>
  <c r="E92" i="1"/>
  <c r="L91" i="1"/>
  <c r="K91" i="1"/>
  <c r="E91" i="1"/>
  <c r="L90" i="1"/>
  <c r="K90" i="1"/>
  <c r="E90" i="1"/>
  <c r="L89" i="1"/>
  <c r="K89" i="1"/>
  <c r="E89" i="1"/>
  <c r="L88" i="1"/>
  <c r="K88" i="1"/>
  <c r="E88" i="1"/>
  <c r="K87" i="1"/>
  <c r="L86" i="1"/>
  <c r="K86" i="1"/>
  <c r="E86" i="1"/>
  <c r="L85" i="1"/>
  <c r="K85" i="1"/>
  <c r="E85" i="1"/>
  <c r="L84" i="1"/>
  <c r="K84" i="1"/>
  <c r="E84" i="1"/>
  <c r="L83" i="1"/>
  <c r="K83" i="1"/>
  <c r="E83" i="1"/>
  <c r="L82" i="1"/>
  <c r="K82" i="1"/>
  <c r="E82" i="1"/>
  <c r="L81" i="1"/>
  <c r="K81" i="1"/>
  <c r="E81" i="1"/>
  <c r="L80" i="1"/>
  <c r="K80" i="1"/>
  <c r="E80" i="1"/>
  <c r="L79" i="1"/>
  <c r="K79" i="1"/>
  <c r="E79" i="1"/>
  <c r="L78" i="1"/>
  <c r="K78" i="1"/>
  <c r="E78" i="1"/>
  <c r="L77" i="1"/>
  <c r="K77" i="1"/>
  <c r="E77" i="1"/>
  <c r="L76" i="1"/>
  <c r="K76" i="1"/>
  <c r="E76" i="1"/>
  <c r="L75" i="1"/>
  <c r="K75" i="1"/>
  <c r="E75" i="1"/>
  <c r="K74" i="1"/>
  <c r="L73" i="1"/>
  <c r="K73" i="1"/>
  <c r="E73" i="1"/>
  <c r="L72" i="1"/>
  <c r="K72" i="1"/>
  <c r="E72" i="1"/>
  <c r="L71" i="1"/>
  <c r="K71" i="1"/>
  <c r="E71" i="1"/>
  <c r="L70" i="1"/>
  <c r="K70" i="1"/>
  <c r="E70" i="1"/>
  <c r="L69" i="1"/>
  <c r="K69" i="1"/>
  <c r="E69" i="1"/>
  <c r="L68" i="1"/>
  <c r="K68" i="1"/>
  <c r="E68" i="1"/>
  <c r="L67" i="1"/>
  <c r="K67" i="1"/>
  <c r="E67" i="1"/>
  <c r="L66" i="1"/>
  <c r="K66" i="1"/>
  <c r="E66" i="1"/>
  <c r="L65" i="1"/>
  <c r="K65" i="1"/>
  <c r="E65" i="1"/>
  <c r="L64" i="1"/>
  <c r="K64" i="1"/>
  <c r="E64" i="1"/>
  <c r="L63" i="1"/>
  <c r="K63" i="1"/>
  <c r="E63" i="1"/>
  <c r="L62" i="1"/>
  <c r="K62" i="1"/>
  <c r="E62" i="1"/>
  <c r="K61" i="1"/>
  <c r="L60" i="1"/>
  <c r="K60" i="1"/>
  <c r="E60" i="1"/>
  <c r="L59" i="1"/>
  <c r="K59" i="1"/>
  <c r="E59" i="1"/>
  <c r="L58" i="1"/>
  <c r="K58" i="1"/>
  <c r="E58" i="1"/>
  <c r="L57" i="1"/>
  <c r="K57" i="1"/>
  <c r="E57" i="1"/>
  <c r="L56" i="1"/>
  <c r="K56" i="1"/>
  <c r="E56" i="1"/>
  <c r="L55" i="1"/>
  <c r="K55" i="1"/>
  <c r="E55" i="1"/>
  <c r="L54" i="1"/>
  <c r="K54" i="1"/>
  <c r="E54" i="1"/>
  <c r="L53" i="1"/>
  <c r="K53" i="1"/>
  <c r="E53" i="1"/>
  <c r="L52" i="1"/>
  <c r="K52" i="1"/>
  <c r="E52" i="1"/>
  <c r="L51" i="1"/>
  <c r="K51" i="1"/>
  <c r="E51" i="1"/>
  <c r="L50" i="1"/>
  <c r="K50" i="1"/>
  <c r="E50" i="1"/>
  <c r="L49" i="1"/>
  <c r="K49" i="1"/>
  <c r="E49" i="1"/>
  <c r="K48" i="1"/>
  <c r="L47" i="1"/>
  <c r="K47" i="1"/>
  <c r="E47" i="1"/>
  <c r="L46" i="1"/>
  <c r="K46" i="1"/>
  <c r="E46" i="1"/>
  <c r="L45" i="1"/>
  <c r="K45" i="1"/>
  <c r="E45" i="1"/>
  <c r="L44" i="1"/>
  <c r="K44" i="1"/>
  <c r="E44" i="1"/>
  <c r="L43" i="1"/>
  <c r="K43" i="1"/>
  <c r="E43" i="1"/>
  <c r="L42" i="1"/>
  <c r="K42" i="1"/>
  <c r="E42" i="1"/>
  <c r="L41" i="1"/>
  <c r="K41" i="1"/>
  <c r="E41" i="1"/>
  <c r="L40" i="1"/>
  <c r="K40" i="1"/>
  <c r="E40" i="1"/>
  <c r="L39" i="1"/>
  <c r="K39" i="1"/>
  <c r="E39" i="1"/>
  <c r="L38" i="1"/>
  <c r="K38" i="1"/>
  <c r="E38" i="1"/>
  <c r="L37" i="1"/>
  <c r="K37" i="1"/>
  <c r="E37" i="1"/>
  <c r="L36" i="1"/>
  <c r="K36" i="1"/>
  <c r="E36" i="1"/>
  <c r="K35" i="1"/>
  <c r="L34" i="1"/>
  <c r="K34" i="1"/>
  <c r="E34" i="1"/>
  <c r="L33" i="1"/>
  <c r="K33" i="1"/>
  <c r="E33" i="1"/>
  <c r="L32" i="1"/>
  <c r="K32" i="1"/>
  <c r="E32" i="1"/>
  <c r="L31" i="1"/>
  <c r="K31" i="1"/>
  <c r="E31" i="1"/>
  <c r="L30" i="1"/>
  <c r="K30" i="1"/>
  <c r="E30" i="1"/>
  <c r="L29" i="1"/>
  <c r="K29" i="1"/>
  <c r="E29" i="1"/>
  <c r="L28" i="1"/>
  <c r="K28" i="1"/>
  <c r="E28" i="1"/>
  <c r="L27" i="1"/>
  <c r="K27" i="1"/>
  <c r="E27" i="1"/>
  <c r="L26" i="1"/>
  <c r="K26" i="1"/>
  <c r="E26" i="1"/>
  <c r="L25" i="1"/>
  <c r="K25" i="1"/>
  <c r="E25" i="1"/>
  <c r="L24" i="1"/>
  <c r="K24" i="1"/>
  <c r="E24" i="1"/>
  <c r="L23" i="1"/>
  <c r="K23" i="1"/>
  <c r="E23" i="1"/>
  <c r="K22" i="1"/>
  <c r="L21" i="1"/>
  <c r="K21" i="1"/>
  <c r="E21" i="1"/>
  <c r="L20" i="1"/>
  <c r="K20" i="1"/>
  <c r="E20" i="1"/>
  <c r="L19" i="1"/>
  <c r="K19" i="1"/>
  <c r="E19" i="1"/>
  <c r="L18" i="1"/>
  <c r="K18" i="1"/>
  <c r="E18" i="1"/>
  <c r="L17" i="1"/>
  <c r="K17" i="1"/>
  <c r="E17" i="1"/>
  <c r="L16" i="1"/>
  <c r="K16" i="1"/>
  <c r="E16" i="1"/>
  <c r="L15" i="1"/>
  <c r="K15" i="1"/>
  <c r="E15" i="1"/>
  <c r="L14" i="1"/>
  <c r="K14" i="1"/>
  <c r="E14" i="1"/>
  <c r="L13" i="1"/>
  <c r="K13" i="1"/>
  <c r="E13" i="1"/>
  <c r="L12" i="1"/>
  <c r="K12" i="1"/>
  <c r="E12" i="1"/>
  <c r="L11" i="1"/>
  <c r="K11" i="1"/>
  <c r="E11" i="1"/>
  <c r="L10" i="1"/>
  <c r="K10" i="1"/>
  <c r="E10" i="1"/>
  <c r="K9" i="1"/>
  <c r="L8" i="1"/>
  <c r="K8" i="1"/>
  <c r="E8" i="1"/>
  <c r="L179" i="1" l="1"/>
  <c r="E154" i="1"/>
  <c r="E153" i="1"/>
  <c r="L155" i="1"/>
  <c r="E161" i="1"/>
  <c r="L163" i="1"/>
  <c r="K167" i="1"/>
  <c r="E170" i="1"/>
  <c r="L172" i="1"/>
  <c r="K175" i="1"/>
  <c r="E179" i="1"/>
  <c r="L181" i="1"/>
  <c r="L164" i="1"/>
  <c r="K184" i="1"/>
  <c r="L160" i="1"/>
  <c r="K157" i="1"/>
  <c r="K158" i="1"/>
  <c r="E158" i="1"/>
  <c r="K154" i="1"/>
  <c r="E156" i="1"/>
  <c r="E157" i="1"/>
  <c r="L158" i="1"/>
  <c r="L159" i="1"/>
  <c r="K162" i="1"/>
  <c r="L168" i="1"/>
  <c r="K171" i="1"/>
  <c r="E174" i="1"/>
  <c r="L176" i="1"/>
  <c r="K180" i="1"/>
  <c r="E183" i="1"/>
  <c r="K188" i="1"/>
  <c r="L156" i="1"/>
  <c r="E167" i="1"/>
  <c r="L169" i="1"/>
  <c r="L177" i="1"/>
  <c r="E188" i="1"/>
  <c r="E155" i="1"/>
  <c r="K155" i="1"/>
  <c r="L157" i="1"/>
  <c r="K159" i="1"/>
  <c r="E163" i="1"/>
  <c r="L166" i="1"/>
  <c r="E168" i="1"/>
  <c r="L170" i="1"/>
  <c r="E172" i="1"/>
  <c r="L174" i="1"/>
  <c r="E176" i="1"/>
  <c r="E181" i="1"/>
  <c r="L183" i="1"/>
  <c r="E185" i="1"/>
  <c r="L187" i="1"/>
  <c r="E189" i="1"/>
  <c r="K163" i="1"/>
  <c r="K168" i="1"/>
  <c r="K172" i="1"/>
  <c r="K176" i="1"/>
  <c r="K181" i="1"/>
  <c r="K185" i="1"/>
  <c r="K189" i="1"/>
  <c r="L151" i="1"/>
  <c r="E162" i="1"/>
  <c r="E171" i="1"/>
  <c r="L173" i="1"/>
  <c r="E180" i="1"/>
  <c r="L182" i="1"/>
  <c r="E184" i="1"/>
  <c r="L186" i="1"/>
  <c r="E160" i="1"/>
  <c r="K160" i="1"/>
  <c r="K161" i="1"/>
  <c r="L162" i="1"/>
  <c r="E164" i="1"/>
  <c r="K164" i="1"/>
  <c r="K166" i="1"/>
  <c r="L167" i="1"/>
  <c r="E169" i="1"/>
  <c r="K169" i="1"/>
  <c r="K170" i="1"/>
  <c r="L171" i="1"/>
  <c r="E173" i="1"/>
  <c r="K173" i="1"/>
  <c r="K174" i="1"/>
  <c r="L175" i="1"/>
  <c r="E177" i="1"/>
  <c r="K177" i="1"/>
  <c r="K179" i="1"/>
  <c r="L180" i="1"/>
  <c r="E182" i="1"/>
  <c r="K182" i="1"/>
  <c r="K183" i="1"/>
  <c r="L184" i="1"/>
  <c r="E186" i="1"/>
  <c r="K186" i="1"/>
  <c r="K187" i="1"/>
  <c r="L188" i="1"/>
  <c r="L153" i="1"/>
  <c r="E159" i="1"/>
  <c r="L161" i="1"/>
  <c r="E151" i="1"/>
  <c r="K151" i="1"/>
  <c r="L154" i="1"/>
  <c r="K156" i="1"/>
  <c r="E175" i="1"/>
  <c r="E166" i="1"/>
  <c r="L185" i="1"/>
  <c r="E187" i="1"/>
  <c r="L189" i="1"/>
  <c r="K153" i="1"/>
</calcChain>
</file>

<file path=xl/sharedStrings.xml><?xml version="1.0" encoding="utf-8"?>
<sst xmlns="http://schemas.openxmlformats.org/spreadsheetml/2006/main" count="36" uniqueCount="34">
  <si>
    <t>Table 1. Monetary Survey - Assets (end-of-month figures)                                                                                                 Tabela 1. Sintese Monetaria- Activo (Saldos em fim do mes)</t>
  </si>
  <si>
    <t>(In million USD)                                                                                                                                                                         (Em milhoes de Dollars)</t>
  </si>
  <si>
    <t>Source/Fonte: Banco Central de Timor-Leste</t>
  </si>
  <si>
    <t>Net Foreign assets</t>
  </si>
  <si>
    <t>Credit to the General Government</t>
  </si>
  <si>
    <t>Domestic credit (except General Government)</t>
  </si>
  <si>
    <t>Memo Items:</t>
  </si>
  <si>
    <t>Period</t>
  </si>
  <si>
    <t>Monthly</t>
  </si>
  <si>
    <t>BCTL 1)</t>
  </si>
  <si>
    <t>Other  financial institutions 2)</t>
  </si>
  <si>
    <t>Total  3)=1+2</t>
  </si>
  <si>
    <t>Credit to the Central Government 4)</t>
  </si>
  <si>
    <t>Liabilities to the Central Government 5)</t>
  </si>
  <si>
    <t>Private individuals 6)</t>
  </si>
  <si>
    <t>Non-financial Corporations 7)</t>
  </si>
  <si>
    <t>Other-financial Corporations 8)</t>
  </si>
  <si>
    <t>Total 9)=6+7+8</t>
  </si>
  <si>
    <t>Net credit to the Central Government 10)=4-5</t>
  </si>
  <si>
    <t>Periodo</t>
  </si>
  <si>
    <t>Mes</t>
  </si>
  <si>
    <t>Outro Sociedade Financeira 2)</t>
  </si>
  <si>
    <t>Total 3)=1+2</t>
  </si>
  <si>
    <t>Activos Face a Administracao Central 4)</t>
  </si>
  <si>
    <t>Pasivos Face a Administracao Central 5)</t>
  </si>
  <si>
    <t>Sector Privado 6)</t>
  </si>
  <si>
    <t>Sociedades nao financeiras 7)</t>
  </si>
  <si>
    <t>Outro Sociedades financeiras 8)</t>
  </si>
  <si>
    <t>Credito Liquidos  a Administracao Central 10)=4-5</t>
  </si>
  <si>
    <t>Activos Externo Liquido</t>
  </si>
  <si>
    <t>Credito as Administracao Publicas</t>
  </si>
  <si>
    <t>Activos Internos (excepto Administracao Central)</t>
  </si>
  <si>
    <t>Por Memoria: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</si>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</sst>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Franklin Gothic Book"/>
      <family val="2"/>
    </font>
    <font>
      <sz val="8"/>
      <color theme="1"/>
      <name val="Franklin Gothic Book"/>
      <family val="2"/>
    </font>
    <font>
      <sz val="8"/>
      <name val="Franklin Gothic Boo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2" xfId="0" applyFont="1" applyBorder="1"/>
    <xf numFmtId="0" fontId="3" fillId="0" borderId="3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justify" wrapText="1"/>
    </xf>
    <xf numFmtId="0" fontId="3" fillId="0" borderId="2" xfId="0" applyFont="1" applyBorder="1" applyAlignment="1">
      <alignment horizontal="center" wrapText="1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17" fontId="3" fillId="0" borderId="0" xfId="0" applyNumberFormat="1" applyFont="1"/>
    <xf numFmtId="164" fontId="3" fillId="0" borderId="0" xfId="0" applyNumberFormat="1" applyFont="1"/>
    <xf numFmtId="164" fontId="3" fillId="0" borderId="9" xfId="0" applyNumberFormat="1" applyFont="1" applyBorder="1"/>
    <xf numFmtId="164" fontId="3" fillId="0" borderId="10" xfId="0" applyNumberFormat="1" applyFont="1" applyBorder="1"/>
    <xf numFmtId="164" fontId="3" fillId="0" borderId="9" xfId="1" applyNumberFormat="1" applyFont="1" applyBorder="1"/>
    <xf numFmtId="0" fontId="3" fillId="0" borderId="10" xfId="0" applyFont="1" applyBorder="1"/>
    <xf numFmtId="0" fontId="3" fillId="0" borderId="2" xfId="0" applyFont="1" applyBorder="1" applyAlignment="1">
      <alignment horizontal="center" vertical="center" wrapText="1"/>
    </xf>
    <xf numFmtId="165" fontId="3" fillId="0" borderId="0" xfId="0" applyNumberFormat="1" applyFont="1"/>
    <xf numFmtId="0" fontId="4" fillId="0" borderId="0" xfId="0" applyFont="1" applyAlignment="1">
      <alignment horizontal="left" indent="1"/>
    </xf>
    <xf numFmtId="0" fontId="4" fillId="0" borderId="0" xfId="0" applyFont="1" applyAlignment="1">
      <alignment horizontal="left" indent="2"/>
    </xf>
    <xf numFmtId="164" fontId="3" fillId="0" borderId="11" xfId="0" applyNumberFormat="1" applyFont="1" applyBorder="1"/>
    <xf numFmtId="0" fontId="3" fillId="0" borderId="11" xfId="0" applyFont="1" applyBorder="1" applyAlignment="1">
      <alignment horizontal="center" vertical="center" wrapText="1"/>
    </xf>
    <xf numFmtId="164" fontId="3" fillId="0" borderId="1" xfId="0" applyNumberFormat="1" applyFont="1" applyBorder="1"/>
    <xf numFmtId="164" fontId="3" fillId="0" borderId="12" xfId="0" applyNumberFormat="1" applyFont="1" applyBorder="1"/>
    <xf numFmtId="165" fontId="3" fillId="0" borderId="11" xfId="0" applyNumberFormat="1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/>
    <xf numFmtId="0" fontId="3" fillId="0" borderId="2" xfId="0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center" vertical="center" wrapText="1"/>
    </xf>
    <xf numFmtId="165" fontId="3" fillId="0" borderId="5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distributed" wrapText="1"/>
    </xf>
    <xf numFmtId="0" fontId="2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4">
    <cellStyle name="Comma" xfId="1" builtinId="3"/>
    <cellStyle name="Comma 2" xfId="3" xr:uid="{E5B40A09-451D-48BF-83FA-08EB0690DF8F}"/>
    <cellStyle name="Normal" xfId="0" builtinId="0"/>
    <cellStyle name="Normal 2" xfId="2" xr:uid="{2A39165B-AB96-41EF-A561-C9DDCFF65A0F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fficeofGM/Economy/public/Divisao%20Economia/Estatisticas_Timor/ABP%20Monetary%20statistics/Monetary%20Statistics%20data/MFS%20March%2010/Timor-Leste%20Financial%20Corporation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ucture"/>
      <sheetName val="Gráf5"/>
      <sheetName val="IR-6SR"/>
      <sheetName val="CB-1SR"/>
      <sheetName val="STA-1SG"/>
      <sheetName val="Gráf1"/>
      <sheetName val="Gráf3"/>
      <sheetName val="APD-CB"/>
      <sheetName val="ODC-2SR"/>
      <sheetName val="STA-2SG"/>
      <sheetName val="APD-ODC"/>
      <sheetName val="Gráf4"/>
      <sheetName val="STA-3SG"/>
      <sheetName val="Gráf2"/>
      <sheetName val="Deposit"/>
      <sheetName val="APD-DC"/>
      <sheetName val="MA-5SR"/>
      <sheetName val="IR-01R"/>
      <sheetName val="Fund Accounts"/>
      <sheetName val="OFC-4SR"/>
      <sheetName val="STA-4SG"/>
      <sheetName val="APD-OFC "/>
      <sheetName val="STA-5SG"/>
      <sheetName val="APD-FC"/>
      <sheetName val="DCSannual"/>
      <sheetName val="NFA 2016"/>
      <sheetName val="Sheet1"/>
      <sheetName val="growth M2"/>
      <sheetName val="report data"/>
      <sheetName val="M2"/>
      <sheetName val="Consolidate"/>
      <sheetName val="NFA"/>
      <sheetName val="DES1"/>
      <sheetName val="DES2"/>
      <sheetName val="Chart1.1"/>
      <sheetName val="BM"/>
    </sheetNames>
    <sheetDataSet>
      <sheetData sheetId="0"/>
      <sheetData sheetId="1" refreshError="1"/>
      <sheetData sheetId="2">
        <row r="9">
          <cell r="C9">
            <v>17.364940720617568</v>
          </cell>
        </row>
      </sheetData>
      <sheetData sheetId="3">
        <row r="14">
          <cell r="DJ14">
            <v>45.434404820000005</v>
          </cell>
        </row>
      </sheetData>
      <sheetData sheetId="4">
        <row r="9">
          <cell r="J9">
            <v>28.360441770000001</v>
          </cell>
        </row>
      </sheetData>
      <sheetData sheetId="5" refreshError="1"/>
      <sheetData sheetId="6" refreshError="1"/>
      <sheetData sheetId="7">
        <row r="491">
          <cell r="O491">
            <v>43.526144929999965</v>
          </cell>
          <cell r="EE491">
            <v>871.66678274999992</v>
          </cell>
          <cell r="EF491">
            <v>891.17561597999986</v>
          </cell>
          <cell r="EG491">
            <v>707.48703196999998</v>
          </cell>
          <cell r="EH491">
            <v>686.58059061999995</v>
          </cell>
          <cell r="EI491">
            <v>632.06697515999997</v>
          </cell>
          <cell r="EJ491">
            <v>569.04203974000006</v>
          </cell>
          <cell r="EK491">
            <v>520.85524473000009</v>
          </cell>
          <cell r="EL491">
            <v>620.70877989999997</v>
          </cell>
          <cell r="EM491">
            <v>567.35930163</v>
          </cell>
          <cell r="EN491">
            <v>504.92889416999998</v>
          </cell>
          <cell r="EO491">
            <v>532.4247325099999</v>
          </cell>
          <cell r="EP491">
            <v>710.08015542999999</v>
          </cell>
          <cell r="EQ491">
            <v>675.08980970999994</v>
          </cell>
          <cell r="ER491">
            <v>563.36381098999993</v>
          </cell>
          <cell r="ES491">
            <v>546.75523600999998</v>
          </cell>
          <cell r="ET491">
            <v>502.02063959999998</v>
          </cell>
          <cell r="EU491">
            <v>454.01487707000001</v>
          </cell>
          <cell r="EV491">
            <v>401.04799922000001</v>
          </cell>
          <cell r="EW491">
            <v>282.04024422999998</v>
          </cell>
          <cell r="EX491">
            <v>310.86799212000005</v>
          </cell>
          <cell r="EY491">
            <v>346.82833977000001</v>
          </cell>
          <cell r="EZ491">
            <v>339.46590884</v>
          </cell>
          <cell r="FA491">
            <v>338.92045944</v>
          </cell>
          <cell r="FB491">
            <v>342.14587988</v>
          </cell>
          <cell r="FC491">
            <v>300.26817115999995</v>
          </cell>
          <cell r="FD491">
            <v>178.49856155999998</v>
          </cell>
          <cell r="FE491">
            <v>207.39890865000001</v>
          </cell>
          <cell r="FF491">
            <v>224.60568743999994</v>
          </cell>
          <cell r="FG491">
            <v>198.59246475999996</v>
          </cell>
          <cell r="FH491">
            <v>201.71363269</v>
          </cell>
          <cell r="FI491">
            <v>270.64412615999998</v>
          </cell>
          <cell r="FJ491">
            <v>194.94186535999998</v>
          </cell>
          <cell r="FK491">
            <v>175.02593651000004</v>
          </cell>
          <cell r="FL491">
            <v>200.24990194000003</v>
          </cell>
          <cell r="FM491">
            <v>291.87335279000001</v>
          </cell>
          <cell r="FN491">
            <v>293.89030545000003</v>
          </cell>
        </row>
      </sheetData>
      <sheetData sheetId="8"/>
      <sheetData sheetId="9">
        <row r="10">
          <cell r="DG10">
            <v>19.570840920000002</v>
          </cell>
        </row>
      </sheetData>
      <sheetData sheetId="10">
        <row r="362">
          <cell r="DT362">
            <v>43.083183859999998</v>
          </cell>
        </row>
        <row r="443">
          <cell r="EE443">
            <v>307.6401822185</v>
          </cell>
          <cell r="EF443">
            <v>385.19829070850005</v>
          </cell>
          <cell r="EG443">
            <v>365.46930794999997</v>
          </cell>
          <cell r="EH443">
            <v>342.02810165</v>
          </cell>
          <cell r="EI443">
            <v>333.12646384999999</v>
          </cell>
          <cell r="EJ443">
            <v>334.26215300000001</v>
          </cell>
          <cell r="EK443">
            <v>326.59387137000004</v>
          </cell>
          <cell r="EL443">
            <v>330.24090667000002</v>
          </cell>
          <cell r="EM443">
            <v>313.61211585000001</v>
          </cell>
          <cell r="EN443">
            <v>313.21833055999997</v>
          </cell>
          <cell r="EO443">
            <v>321.58771974000001</v>
          </cell>
          <cell r="EP443">
            <v>353.69705816999993</v>
          </cell>
          <cell r="EQ443">
            <v>396.74792887999996</v>
          </cell>
          <cell r="ER443">
            <v>409.40325383999993</v>
          </cell>
          <cell r="ES443">
            <v>374.13656418999994</v>
          </cell>
          <cell r="ET443">
            <v>366.70693272999995</v>
          </cell>
          <cell r="EU443">
            <v>360.50365948000001</v>
          </cell>
          <cell r="EV443">
            <v>355.21991353999999</v>
          </cell>
          <cell r="EW443">
            <v>378.53266024000004</v>
          </cell>
          <cell r="EX443">
            <v>361.72120525999998</v>
          </cell>
          <cell r="EY443">
            <v>380.43209640999999</v>
          </cell>
          <cell r="EZ443">
            <v>384.51570300999998</v>
          </cell>
          <cell r="FA443">
            <v>393.48397077000004</v>
          </cell>
          <cell r="FB443">
            <v>422.01073649000006</v>
          </cell>
          <cell r="FC443">
            <v>456.50384579000007</v>
          </cell>
          <cell r="FD443">
            <v>564.82696563000002</v>
          </cell>
          <cell r="FE443">
            <v>539.17114665999998</v>
          </cell>
          <cell r="FF443">
            <v>516.50899608999998</v>
          </cell>
          <cell r="FG443">
            <v>492.19456924999986</v>
          </cell>
          <cell r="FH443">
            <v>496.68305679000008</v>
          </cell>
          <cell r="FI443">
            <v>480.03619431000004</v>
          </cell>
          <cell r="FJ443">
            <v>492.38913520000011</v>
          </cell>
          <cell r="FK443">
            <v>490.03887470000001</v>
          </cell>
          <cell r="FL443">
            <v>504.32188415999997</v>
          </cell>
          <cell r="FM443">
            <v>499.12409762000004</v>
          </cell>
          <cell r="FN443">
            <v>512.21639750999998</v>
          </cell>
        </row>
      </sheetData>
      <sheetData sheetId="11" refreshError="1"/>
      <sheetData sheetId="12">
        <row r="78">
          <cell r="ED78">
            <v>62.124541039999983</v>
          </cell>
        </row>
        <row r="101">
          <cell r="EE101">
            <v>1.7101E-3</v>
          </cell>
          <cell r="EF101">
            <v>1.7193699999999998E-3</v>
          </cell>
          <cell r="EG101">
            <v>1.624E-3</v>
          </cell>
          <cell r="EH101">
            <v>1.2149999999999999E-3</v>
          </cell>
          <cell r="EI101">
            <v>1.6238699999999999E-3</v>
          </cell>
          <cell r="EJ101">
            <v>1.6238699999999999E-3</v>
          </cell>
          <cell r="EK101">
            <v>1.6088699999999999E-3</v>
          </cell>
          <cell r="EL101">
            <v>1.7268699999999999E-3</v>
          </cell>
          <cell r="EM101">
            <v>1.8768699999999999E-3</v>
          </cell>
          <cell r="EN101">
            <v>1.8768699999999999E-3</v>
          </cell>
          <cell r="EO101">
            <v>1.8768699999999999E-3</v>
          </cell>
          <cell r="EP101">
            <v>1.57687E-3</v>
          </cell>
          <cell r="EQ101">
            <v>1.3468699999999998E-3</v>
          </cell>
          <cell r="ER101">
            <v>9.5267500000000005E-2</v>
          </cell>
          <cell r="ES101">
            <v>4.3924169999999998E-2</v>
          </cell>
          <cell r="ET101">
            <v>4.2659999999999997E-2</v>
          </cell>
          <cell r="EU101">
            <v>1.32687E-3</v>
          </cell>
          <cell r="EV101">
            <v>1.32687E-3</v>
          </cell>
          <cell r="EW101">
            <v>1.32687E-3</v>
          </cell>
          <cell r="EX101">
            <v>6.8147768700000002</v>
          </cell>
          <cell r="EY101">
            <v>2.1191869999999998E-2</v>
          </cell>
          <cell r="EZ101">
            <v>1.6368699999999999E-3</v>
          </cell>
          <cell r="FA101">
            <v>1.65687E-3</v>
          </cell>
          <cell r="FB101">
            <v>1.4368699999999998E-3</v>
          </cell>
          <cell r="FC101">
            <v>1.4368699999999998E-3</v>
          </cell>
          <cell r="FD101">
            <v>1.4368699999999998E-3</v>
          </cell>
          <cell r="FE101">
            <v>1.4368699999999998E-3</v>
          </cell>
          <cell r="FF101">
            <v>1.4368699999999998E-3</v>
          </cell>
          <cell r="FG101">
            <v>1.4369999999999999E-3</v>
          </cell>
          <cell r="FH101">
            <v>1.4368699999999998E-3</v>
          </cell>
          <cell r="FI101">
            <v>1.4368699999999998E-3</v>
          </cell>
          <cell r="FJ101">
            <v>5.2019000000000002E-4</v>
          </cell>
          <cell r="FK101">
            <v>9.2019000000000009E-4</v>
          </cell>
          <cell r="FL101">
            <v>9.2019000000000009E-4</v>
          </cell>
          <cell r="FM101">
            <v>9.2019000000000009E-4</v>
          </cell>
          <cell r="FN101">
            <v>9.2019000000000009E-4</v>
          </cell>
        </row>
      </sheetData>
      <sheetData sheetId="13" refreshError="1"/>
      <sheetData sheetId="14" refreshError="1"/>
      <sheetData sheetId="15">
        <row r="7">
          <cell r="DG7">
            <v>621.78134805000002</v>
          </cell>
        </row>
        <row r="89">
          <cell r="EE89">
            <v>841.28204734999997</v>
          </cell>
          <cell r="EF89">
            <v>921.00083634999987</v>
          </cell>
          <cell r="EG89">
            <v>763.21177172</v>
          </cell>
          <cell r="EH89">
            <v>737.36837783999999</v>
          </cell>
          <cell r="EI89">
            <v>678.45971191000001</v>
          </cell>
          <cell r="EJ89">
            <v>617.49302304000003</v>
          </cell>
          <cell r="EK89">
            <v>571.44973655999991</v>
          </cell>
          <cell r="EL89">
            <v>675.10161256000004</v>
          </cell>
          <cell r="EM89">
            <v>601.51593446000004</v>
          </cell>
          <cell r="EN89">
            <v>514.93561791000002</v>
          </cell>
          <cell r="EO89">
            <v>548.92241466999997</v>
          </cell>
          <cell r="EP89">
            <v>716.01636000999997</v>
          </cell>
          <cell r="EQ89">
            <v>650.7808632</v>
          </cell>
          <cell r="ER89">
            <v>585.64261324999995</v>
          </cell>
          <cell r="ES89">
            <v>570.64420911000002</v>
          </cell>
          <cell r="ET89">
            <v>523.98071333999997</v>
          </cell>
          <cell r="EU89">
            <v>465.59932784999995</v>
          </cell>
          <cell r="EV89">
            <v>401.85950909999997</v>
          </cell>
          <cell r="EW89">
            <v>285.55206724999999</v>
          </cell>
          <cell r="EX89">
            <v>304.34436757999998</v>
          </cell>
          <cell r="EY89">
            <v>361.35320123999998</v>
          </cell>
          <cell r="EZ89">
            <v>355.93017206999997</v>
          </cell>
          <cell r="FA89">
            <v>316.01048441</v>
          </cell>
          <cell r="FB89">
            <v>315.93054702999996</v>
          </cell>
          <cell r="FC89">
            <v>206.66286101999998</v>
          </cell>
          <cell r="FD89">
            <v>254.73090165000002</v>
          </cell>
          <cell r="FE89">
            <v>294.87266757999998</v>
          </cell>
          <cell r="FF89">
            <v>318.48419080000002</v>
          </cell>
          <cell r="FG89">
            <v>291.97640473000001</v>
          </cell>
          <cell r="FH89">
            <v>304.05322620999999</v>
          </cell>
          <cell r="FI89">
            <v>366.01570595000004</v>
          </cell>
          <cell r="FJ89">
            <v>283.55716897999997</v>
          </cell>
          <cell r="FK89">
            <v>238.86142012000002</v>
          </cell>
          <cell r="FL89">
            <v>240.34880925000004</v>
          </cell>
          <cell r="FM89">
            <v>342.44240072000002</v>
          </cell>
          <cell r="FN89">
            <v>342.58125237000002</v>
          </cell>
        </row>
        <row r="91">
          <cell r="EE91">
            <v>0</v>
          </cell>
          <cell r="EF91">
            <v>0</v>
          </cell>
          <cell r="EG91">
            <v>0</v>
          </cell>
          <cell r="EH91">
            <v>0</v>
          </cell>
          <cell r="EI91">
            <v>0</v>
          </cell>
          <cell r="EJ91">
            <v>0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  <cell r="ER91">
            <v>0</v>
          </cell>
          <cell r="ES91">
            <v>0</v>
          </cell>
          <cell r="ET91">
            <v>0</v>
          </cell>
          <cell r="EU91">
            <v>0</v>
          </cell>
          <cell r="EV91">
            <v>0</v>
          </cell>
          <cell r="EW91">
            <v>0</v>
          </cell>
          <cell r="EX91">
            <v>0</v>
          </cell>
          <cell r="EY91">
            <v>0</v>
          </cell>
          <cell r="EZ91">
            <v>0</v>
          </cell>
          <cell r="FA91">
            <v>0</v>
          </cell>
          <cell r="FB91">
            <v>0</v>
          </cell>
          <cell r="FC91">
            <v>0</v>
          </cell>
          <cell r="FD91">
            <v>0</v>
          </cell>
          <cell r="FE91">
            <v>0</v>
          </cell>
          <cell r="FF91">
            <v>0</v>
          </cell>
          <cell r="FG91">
            <v>0</v>
          </cell>
          <cell r="FH91">
            <v>0</v>
          </cell>
          <cell r="FI91">
            <v>0</v>
          </cell>
          <cell r="FJ91">
            <v>0</v>
          </cell>
          <cell r="FK91">
            <v>0</v>
          </cell>
          <cell r="FL91">
            <v>0</v>
          </cell>
          <cell r="FM91">
            <v>0</v>
          </cell>
          <cell r="FN91">
            <v>0</v>
          </cell>
        </row>
        <row r="92">
          <cell r="ED92">
            <v>166.25015995000001</v>
          </cell>
          <cell r="EE92">
            <v>160.05980104000002</v>
          </cell>
          <cell r="EF92">
            <v>160.13992891999996</v>
          </cell>
          <cell r="EG92">
            <v>158.84091062999997</v>
          </cell>
          <cell r="EH92">
            <v>166.20479535000001</v>
          </cell>
          <cell r="EI92">
            <v>165.45407015000001</v>
          </cell>
          <cell r="EJ92">
            <v>162.62754050000004</v>
          </cell>
          <cell r="EK92">
            <v>169.71888566999999</v>
          </cell>
          <cell r="EL92">
            <v>172.93351283999999</v>
          </cell>
          <cell r="EM92">
            <v>170.54611208999998</v>
          </cell>
          <cell r="EN92">
            <v>177.91749489</v>
          </cell>
          <cell r="EO92">
            <v>184.41819846000001</v>
          </cell>
          <cell r="EP92">
            <v>184.52681164999998</v>
          </cell>
          <cell r="EQ92">
            <v>181.77203191000004</v>
          </cell>
          <cell r="ER92">
            <v>181.48897437999997</v>
          </cell>
          <cell r="ES92">
            <v>185.42042562</v>
          </cell>
          <cell r="ET92">
            <v>188.92049332000002</v>
          </cell>
          <cell r="EU92">
            <v>183.48638446999999</v>
          </cell>
          <cell r="EV92">
            <v>180.38883487999999</v>
          </cell>
          <cell r="EW92">
            <v>189.39749883999997</v>
          </cell>
          <cell r="EX92">
            <v>186.68223196999998</v>
          </cell>
          <cell r="EY92">
            <v>188.65335915000003</v>
          </cell>
          <cell r="EZ92">
            <v>187.58872859000004</v>
          </cell>
          <cell r="FA92">
            <v>190.96678571999996</v>
          </cell>
          <cell r="FB92">
            <v>197.52484205000005</v>
          </cell>
          <cell r="FC92">
            <v>191.76160533999999</v>
          </cell>
          <cell r="FD92">
            <v>189.39037428999998</v>
          </cell>
          <cell r="FE92">
            <v>192.10396278000007</v>
          </cell>
          <cell r="FF92">
            <v>202.17974839000001</v>
          </cell>
          <cell r="FG92">
            <v>205.95087882999999</v>
          </cell>
          <cell r="FH92">
            <v>204.46866525999997</v>
          </cell>
          <cell r="FI92">
            <v>208.79042055000002</v>
          </cell>
          <cell r="FJ92">
            <v>205.19535102</v>
          </cell>
          <cell r="FK92">
            <v>215.14212931</v>
          </cell>
          <cell r="FL92">
            <v>212.35725939999998</v>
          </cell>
          <cell r="FM92">
            <v>211.35499375000001</v>
          </cell>
          <cell r="FN92">
            <v>214.76478799</v>
          </cell>
        </row>
        <row r="93">
          <cell r="EE93">
            <v>0</v>
          </cell>
          <cell r="EF93">
            <v>0</v>
          </cell>
          <cell r="EG93">
            <v>0</v>
          </cell>
          <cell r="EH93">
            <v>0</v>
          </cell>
          <cell r="EI93">
            <v>0</v>
          </cell>
          <cell r="EJ93">
            <v>0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  <cell r="ER93">
            <v>0</v>
          </cell>
          <cell r="ES93">
            <v>0</v>
          </cell>
          <cell r="ET93">
            <v>0</v>
          </cell>
          <cell r="EU93">
            <v>0</v>
          </cell>
          <cell r="EV93">
            <v>0</v>
          </cell>
          <cell r="EW93">
            <v>0</v>
          </cell>
          <cell r="EX93">
            <v>0</v>
          </cell>
          <cell r="EY93">
            <v>0</v>
          </cell>
          <cell r="EZ93">
            <v>0</v>
          </cell>
          <cell r="FA93">
            <v>0</v>
          </cell>
          <cell r="FB93">
            <v>0</v>
          </cell>
          <cell r="FC93">
            <v>0</v>
          </cell>
          <cell r="FD93">
            <v>0</v>
          </cell>
          <cell r="FE93">
            <v>0</v>
          </cell>
          <cell r="FF93">
            <v>0</v>
          </cell>
          <cell r="FG93">
            <v>0</v>
          </cell>
          <cell r="FH93">
            <v>0</v>
          </cell>
          <cell r="FI93">
            <v>0</v>
          </cell>
          <cell r="FJ93">
            <v>0</v>
          </cell>
          <cell r="FK93">
            <v>0</v>
          </cell>
          <cell r="FL93">
            <v>0</v>
          </cell>
          <cell r="FM93">
            <v>0</v>
          </cell>
          <cell r="FN93">
            <v>0</v>
          </cell>
        </row>
      </sheetData>
      <sheetData sheetId="16">
        <row r="7">
          <cell r="D7">
            <v>51.359762549999999</v>
          </cell>
        </row>
      </sheetData>
      <sheetData sheetId="17">
        <row r="9">
          <cell r="J9">
            <v>28.360441770000001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5"/>
  <sheetViews>
    <sheetView tabSelected="1" topLeftCell="A308" zoomScale="142" zoomScaleNormal="142" workbookViewId="0">
      <selection activeCell="G331" sqref="G331"/>
    </sheetView>
  </sheetViews>
  <sheetFormatPr defaultRowHeight="12.75" x14ac:dyDescent="0.25"/>
  <cols>
    <col min="1" max="1" width="9.140625" style="1" customWidth="1"/>
    <col min="2" max="3" width="9.140625" style="1"/>
    <col min="4" max="4" width="13.7109375" style="1" customWidth="1"/>
    <col min="5" max="5" width="10.5703125" style="1" bestFit="1" customWidth="1"/>
    <col min="6" max="6" width="16.7109375" style="1" customWidth="1"/>
    <col min="7" max="7" width="15.28515625" style="1" customWidth="1"/>
    <col min="8" max="8" width="10.7109375" style="1" customWidth="1"/>
    <col min="9" max="10" width="12.28515625" style="1" customWidth="1"/>
    <col min="11" max="11" width="9.5703125" style="1" bestFit="1" customWidth="1"/>
    <col min="12" max="12" width="13.5703125" style="1" customWidth="1"/>
    <col min="13" max="16384" width="9.140625" style="1"/>
  </cols>
  <sheetData>
    <row r="1" spans="1:12" x14ac:dyDescent="0.2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x14ac:dyDescent="0.25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x14ac:dyDescent="0.25">
      <c r="A5" s="4"/>
      <c r="B5" s="5"/>
      <c r="C5" s="36" t="s">
        <v>3</v>
      </c>
      <c r="D5" s="36"/>
      <c r="E5" s="36"/>
      <c r="F5" s="36" t="s">
        <v>4</v>
      </c>
      <c r="G5" s="36"/>
      <c r="H5" s="37" t="s">
        <v>5</v>
      </c>
      <c r="I5" s="38"/>
      <c r="J5" s="38"/>
      <c r="K5" s="39"/>
      <c r="L5" s="4" t="s">
        <v>6</v>
      </c>
    </row>
    <row r="6" spans="1:12" ht="51" x14ac:dyDescent="0.25">
      <c r="A6" s="4" t="s">
        <v>7</v>
      </c>
      <c r="B6" s="5" t="s">
        <v>8</v>
      </c>
      <c r="C6" s="6" t="s">
        <v>9</v>
      </c>
      <c r="D6" s="7" t="s">
        <v>10</v>
      </c>
      <c r="E6" s="8" t="s">
        <v>11</v>
      </c>
      <c r="F6" s="7" t="s">
        <v>12</v>
      </c>
      <c r="G6" s="7" t="s">
        <v>13</v>
      </c>
      <c r="H6" s="7" t="s">
        <v>14</v>
      </c>
      <c r="I6" s="7" t="s">
        <v>15</v>
      </c>
      <c r="J6" s="7" t="s">
        <v>16</v>
      </c>
      <c r="K6" s="7" t="s">
        <v>17</v>
      </c>
      <c r="L6" s="7" t="s">
        <v>18</v>
      </c>
    </row>
    <row r="7" spans="1:12" x14ac:dyDescent="0.25">
      <c r="A7" s="9"/>
      <c r="B7" s="10"/>
      <c r="C7" s="10"/>
      <c r="D7" s="10"/>
      <c r="E7" s="9"/>
      <c r="G7" s="11"/>
      <c r="K7" s="9"/>
      <c r="L7" s="9"/>
    </row>
    <row r="8" spans="1:12" x14ac:dyDescent="0.25">
      <c r="A8" s="12">
        <v>2001</v>
      </c>
      <c r="B8" s="13">
        <v>37226</v>
      </c>
      <c r="C8" s="14">
        <v>0</v>
      </c>
      <c r="D8" s="14">
        <v>0</v>
      </c>
      <c r="E8" s="15">
        <f t="shared" ref="E8:E71" si="0">C8+D8</f>
        <v>0</v>
      </c>
      <c r="F8" s="14">
        <v>0</v>
      </c>
      <c r="G8" s="16">
        <v>15.74262145</v>
      </c>
      <c r="H8" s="14">
        <v>50.07655338</v>
      </c>
      <c r="I8" s="14">
        <v>0</v>
      </c>
      <c r="J8" s="14">
        <v>0.53228193000000001</v>
      </c>
      <c r="K8" s="15">
        <f>H8+I8+J8</f>
        <v>50.608835310000003</v>
      </c>
      <c r="L8" s="15">
        <f>F8-G8</f>
        <v>-15.74262145</v>
      </c>
    </row>
    <row r="9" spans="1:12" x14ac:dyDescent="0.25">
      <c r="A9" s="12"/>
      <c r="C9" s="14"/>
      <c r="D9" s="14"/>
      <c r="E9" s="15"/>
      <c r="F9" s="14"/>
      <c r="G9" s="16"/>
      <c r="H9" s="14"/>
      <c r="I9" s="14"/>
      <c r="J9" s="14"/>
      <c r="K9" s="15">
        <f t="shared" ref="K9:K72" si="1">H9+I9+J9</f>
        <v>0</v>
      </c>
      <c r="L9" s="15"/>
    </row>
    <row r="10" spans="1:12" x14ac:dyDescent="0.25">
      <c r="A10" s="12">
        <v>2002</v>
      </c>
      <c r="B10" s="13">
        <v>37257</v>
      </c>
      <c r="C10" s="14">
        <v>0</v>
      </c>
      <c r="D10" s="14">
        <v>27.326889440000002</v>
      </c>
      <c r="E10" s="15">
        <f t="shared" si="0"/>
        <v>27.326889440000002</v>
      </c>
      <c r="F10" s="14">
        <v>0</v>
      </c>
      <c r="G10" s="16">
        <v>17.513652860000001</v>
      </c>
      <c r="H10" s="14">
        <v>61.864817220000006</v>
      </c>
      <c r="I10" s="14">
        <v>0</v>
      </c>
      <c r="J10" s="14">
        <v>0</v>
      </c>
      <c r="K10" s="15">
        <f t="shared" si="1"/>
        <v>61.864817220000006</v>
      </c>
      <c r="L10" s="15">
        <f t="shared" ref="L10:L21" si="2">F10-G10</f>
        <v>-17.513652860000001</v>
      </c>
    </row>
    <row r="11" spans="1:12" x14ac:dyDescent="0.25">
      <c r="A11" s="12"/>
      <c r="B11" s="13">
        <v>37288</v>
      </c>
      <c r="C11" s="14">
        <v>0</v>
      </c>
      <c r="D11" s="14">
        <v>29.610864119999995</v>
      </c>
      <c r="E11" s="15">
        <f t="shared" si="0"/>
        <v>29.610864119999995</v>
      </c>
      <c r="F11" s="14">
        <v>0</v>
      </c>
      <c r="G11" s="16">
        <v>17.474389550000001</v>
      </c>
      <c r="H11" s="14">
        <v>69.231877460000021</v>
      </c>
      <c r="I11" s="14">
        <v>0</v>
      </c>
      <c r="J11" s="14">
        <v>0</v>
      </c>
      <c r="K11" s="15">
        <f t="shared" si="1"/>
        <v>69.231877460000021</v>
      </c>
      <c r="L11" s="15">
        <f t="shared" si="2"/>
        <v>-17.474389550000001</v>
      </c>
    </row>
    <row r="12" spans="1:12" x14ac:dyDescent="0.25">
      <c r="A12" s="12"/>
      <c r="B12" s="13">
        <v>37316</v>
      </c>
      <c r="C12" s="14">
        <v>0</v>
      </c>
      <c r="D12" s="14">
        <v>27.397249100000003</v>
      </c>
      <c r="E12" s="15">
        <f t="shared" si="0"/>
        <v>27.397249100000003</v>
      </c>
      <c r="F12" s="14">
        <v>0</v>
      </c>
      <c r="G12" s="16">
        <v>17.972930100000003</v>
      </c>
      <c r="H12" s="14">
        <v>74.437741889999998</v>
      </c>
      <c r="I12" s="14">
        <v>0</v>
      </c>
      <c r="J12" s="14">
        <v>0</v>
      </c>
      <c r="K12" s="15">
        <f t="shared" si="1"/>
        <v>74.437741889999998</v>
      </c>
      <c r="L12" s="15">
        <f t="shared" si="2"/>
        <v>-17.972930100000003</v>
      </c>
    </row>
    <row r="13" spans="1:12" x14ac:dyDescent="0.25">
      <c r="A13" s="12"/>
      <c r="B13" s="13">
        <v>37347</v>
      </c>
      <c r="C13" s="14">
        <v>0</v>
      </c>
      <c r="D13" s="14">
        <v>32.583648089999997</v>
      </c>
      <c r="E13" s="15">
        <f t="shared" si="0"/>
        <v>32.583648089999997</v>
      </c>
      <c r="F13" s="14">
        <v>0</v>
      </c>
      <c r="G13" s="16">
        <v>18.334085429999998</v>
      </c>
      <c r="H13" s="14">
        <v>70.668252880000011</v>
      </c>
      <c r="I13" s="14">
        <v>0</v>
      </c>
      <c r="J13" s="14">
        <v>0</v>
      </c>
      <c r="K13" s="15">
        <f t="shared" si="1"/>
        <v>70.668252880000011</v>
      </c>
      <c r="L13" s="15">
        <f t="shared" si="2"/>
        <v>-18.334085429999998</v>
      </c>
    </row>
    <row r="14" spans="1:12" x14ac:dyDescent="0.25">
      <c r="A14" s="12"/>
      <c r="B14" s="13">
        <v>37377</v>
      </c>
      <c r="C14" s="14">
        <v>0</v>
      </c>
      <c r="D14" s="14">
        <v>29.223322680000003</v>
      </c>
      <c r="E14" s="15">
        <f t="shared" si="0"/>
        <v>29.223322680000003</v>
      </c>
      <c r="F14" s="14">
        <v>0</v>
      </c>
      <c r="G14" s="16">
        <v>18.331166709999998</v>
      </c>
      <c r="H14" s="14">
        <v>75.650220070000003</v>
      </c>
      <c r="I14" s="14">
        <v>0</v>
      </c>
      <c r="J14" s="14">
        <v>0</v>
      </c>
      <c r="K14" s="15">
        <f t="shared" si="1"/>
        <v>75.650220070000003</v>
      </c>
      <c r="L14" s="15">
        <f t="shared" si="2"/>
        <v>-18.331166709999998</v>
      </c>
    </row>
    <row r="15" spans="1:12" x14ac:dyDescent="0.25">
      <c r="A15" s="12"/>
      <c r="B15" s="13">
        <v>37408</v>
      </c>
      <c r="C15" s="14">
        <v>0</v>
      </c>
      <c r="D15" s="14">
        <v>25.490308049999996</v>
      </c>
      <c r="E15" s="15">
        <f t="shared" si="0"/>
        <v>25.490308049999996</v>
      </c>
      <c r="F15" s="14">
        <v>0</v>
      </c>
      <c r="G15" s="16">
        <v>18.02807189</v>
      </c>
      <c r="H15" s="14">
        <v>80.286396539999998</v>
      </c>
      <c r="I15" s="14">
        <v>0</v>
      </c>
      <c r="J15" s="14">
        <v>0</v>
      </c>
      <c r="K15" s="15">
        <f t="shared" si="1"/>
        <v>80.286396539999998</v>
      </c>
      <c r="L15" s="15">
        <f t="shared" si="2"/>
        <v>-18.02807189</v>
      </c>
    </row>
    <row r="16" spans="1:12" x14ac:dyDescent="0.25">
      <c r="A16" s="12"/>
      <c r="B16" s="13">
        <v>37438</v>
      </c>
      <c r="C16" s="14">
        <v>28.511010679999949</v>
      </c>
      <c r="D16" s="14">
        <v>26.356870910000001</v>
      </c>
      <c r="E16" s="15">
        <f t="shared" si="0"/>
        <v>54.867881589999953</v>
      </c>
      <c r="F16" s="14">
        <v>0</v>
      </c>
      <c r="G16" s="16">
        <v>29.211386589999996</v>
      </c>
      <c r="H16" s="14">
        <v>5.7889035100000008</v>
      </c>
      <c r="I16" s="14">
        <v>0</v>
      </c>
      <c r="J16" s="14">
        <v>0</v>
      </c>
      <c r="K16" s="15">
        <f t="shared" si="1"/>
        <v>5.7889035100000008</v>
      </c>
      <c r="L16" s="15">
        <f t="shared" si="2"/>
        <v>-29.211386589999996</v>
      </c>
    </row>
    <row r="17" spans="1:12" x14ac:dyDescent="0.25">
      <c r="A17" s="12"/>
      <c r="B17" s="13">
        <v>37469</v>
      </c>
      <c r="C17" s="14">
        <v>33.663199739999904</v>
      </c>
      <c r="D17" s="14">
        <v>26.602088269999999</v>
      </c>
      <c r="E17" s="15">
        <f t="shared" si="0"/>
        <v>60.265288009999907</v>
      </c>
      <c r="F17" s="14">
        <v>0</v>
      </c>
      <c r="G17" s="16">
        <v>36.016928619999995</v>
      </c>
      <c r="H17" s="14">
        <v>5.9883562899999996</v>
      </c>
      <c r="I17" s="14">
        <v>0</v>
      </c>
      <c r="J17" s="14">
        <v>0</v>
      </c>
      <c r="K17" s="15">
        <f t="shared" si="1"/>
        <v>5.9883562899999996</v>
      </c>
      <c r="L17" s="15">
        <f t="shared" si="2"/>
        <v>-36.016928619999995</v>
      </c>
    </row>
    <row r="18" spans="1:12" x14ac:dyDescent="0.25">
      <c r="A18" s="12"/>
      <c r="B18" s="13">
        <v>37500</v>
      </c>
      <c r="C18" s="14">
        <v>33.242964069999964</v>
      </c>
      <c r="D18" s="14">
        <v>26.186283199999998</v>
      </c>
      <c r="E18" s="15">
        <f t="shared" si="0"/>
        <v>59.429247269999962</v>
      </c>
      <c r="F18" s="14">
        <v>0</v>
      </c>
      <c r="G18" s="16">
        <v>31.994977809999995</v>
      </c>
      <c r="H18" s="14">
        <v>5.9533671500000001</v>
      </c>
      <c r="I18" s="14">
        <v>0</v>
      </c>
      <c r="J18" s="14">
        <v>0</v>
      </c>
      <c r="K18" s="15">
        <f t="shared" si="1"/>
        <v>5.9533671500000001</v>
      </c>
      <c r="L18" s="15">
        <f t="shared" si="2"/>
        <v>-31.994977809999995</v>
      </c>
    </row>
    <row r="19" spans="1:12" x14ac:dyDescent="0.25">
      <c r="A19" s="12"/>
      <c r="B19" s="13">
        <v>37530</v>
      </c>
      <c r="C19" s="14">
        <v>33.102417729999964</v>
      </c>
      <c r="D19" s="14">
        <v>24.112248510000001</v>
      </c>
      <c r="E19" s="15">
        <f t="shared" si="0"/>
        <v>57.214666239999964</v>
      </c>
      <c r="F19" s="14">
        <v>0</v>
      </c>
      <c r="G19" s="16">
        <v>32.070389399999996</v>
      </c>
      <c r="H19" s="14">
        <v>6.1914863499999999</v>
      </c>
      <c r="I19" s="14">
        <v>0</v>
      </c>
      <c r="J19" s="14">
        <v>0</v>
      </c>
      <c r="K19" s="15">
        <f t="shared" si="1"/>
        <v>6.1914863499999999</v>
      </c>
      <c r="L19" s="15">
        <f t="shared" si="2"/>
        <v>-32.070389399999996</v>
      </c>
    </row>
    <row r="20" spans="1:12" x14ac:dyDescent="0.25">
      <c r="A20" s="12"/>
      <c r="B20" s="13">
        <v>37561</v>
      </c>
      <c r="C20" s="14">
        <v>38.818820309999971</v>
      </c>
      <c r="D20" s="14">
        <v>26.41486738</v>
      </c>
      <c r="E20" s="15">
        <f t="shared" si="0"/>
        <v>65.233687689999968</v>
      </c>
      <c r="F20" s="14">
        <v>0</v>
      </c>
      <c r="G20" s="16">
        <v>35.998281169999998</v>
      </c>
      <c r="H20" s="14">
        <v>6.1661005499999995</v>
      </c>
      <c r="I20" s="14">
        <v>0</v>
      </c>
      <c r="J20" s="14">
        <v>2.7604E-2</v>
      </c>
      <c r="K20" s="15">
        <f t="shared" si="1"/>
        <v>6.1937045499999996</v>
      </c>
      <c r="L20" s="15">
        <f t="shared" si="2"/>
        <v>-35.998281169999998</v>
      </c>
    </row>
    <row r="21" spans="1:12" x14ac:dyDescent="0.25">
      <c r="A21" s="12"/>
      <c r="B21" s="13">
        <v>37591</v>
      </c>
      <c r="C21" s="14">
        <v>43.526144929999965</v>
      </c>
      <c r="D21" s="14">
        <v>26.624835900000001</v>
      </c>
      <c r="E21" s="15">
        <f t="shared" si="0"/>
        <v>70.150980829999966</v>
      </c>
      <c r="F21" s="14">
        <v>0</v>
      </c>
      <c r="G21" s="16">
        <v>44.96314228</v>
      </c>
      <c r="H21" s="14">
        <v>6.3916482400000003</v>
      </c>
      <c r="I21" s="14">
        <v>0</v>
      </c>
      <c r="J21" s="14">
        <v>0</v>
      </c>
      <c r="K21" s="15">
        <f t="shared" si="1"/>
        <v>6.3916482400000003</v>
      </c>
      <c r="L21" s="15">
        <f t="shared" si="2"/>
        <v>-44.96314228</v>
      </c>
    </row>
    <row r="22" spans="1:12" x14ac:dyDescent="0.25">
      <c r="A22" s="12"/>
      <c r="C22" s="14"/>
      <c r="D22" s="14"/>
      <c r="E22" s="15"/>
      <c r="F22" s="14"/>
      <c r="G22" s="16"/>
      <c r="H22" s="14"/>
      <c r="I22" s="14"/>
      <c r="J22" s="14"/>
      <c r="K22" s="15">
        <f t="shared" si="1"/>
        <v>0</v>
      </c>
      <c r="L22" s="15"/>
    </row>
    <row r="23" spans="1:12" x14ac:dyDescent="0.25">
      <c r="A23" s="12">
        <v>2003</v>
      </c>
      <c r="B23" s="13">
        <v>37622</v>
      </c>
      <c r="C23" s="14">
        <v>44.103260589999962</v>
      </c>
      <c r="D23" s="14">
        <v>44.707503100000004</v>
      </c>
      <c r="E23" s="15">
        <f t="shared" si="0"/>
        <v>88.810763689999959</v>
      </c>
      <c r="F23" s="14">
        <v>0</v>
      </c>
      <c r="G23" s="16">
        <v>42.210367929999997</v>
      </c>
      <c r="H23" s="14">
        <v>5.58752856</v>
      </c>
      <c r="I23" s="14">
        <v>0</v>
      </c>
      <c r="J23" s="14">
        <v>0</v>
      </c>
      <c r="K23" s="15">
        <f t="shared" si="1"/>
        <v>5.58752856</v>
      </c>
      <c r="L23" s="15">
        <f t="shared" ref="L23:L34" si="3">F23-G23</f>
        <v>-42.210367929999997</v>
      </c>
    </row>
    <row r="24" spans="1:12" x14ac:dyDescent="0.25">
      <c r="A24" s="12"/>
      <c r="B24" s="13">
        <v>37653</v>
      </c>
      <c r="C24" s="14">
        <v>42.311251459999966</v>
      </c>
      <c r="D24" s="14">
        <v>45.454433039999998</v>
      </c>
      <c r="E24" s="15">
        <f t="shared" si="0"/>
        <v>87.765684499999963</v>
      </c>
      <c r="F24" s="14">
        <v>0</v>
      </c>
      <c r="G24" s="16">
        <v>39.775038060000014</v>
      </c>
      <c r="H24" s="14">
        <v>6.35594883</v>
      </c>
      <c r="I24" s="14">
        <v>0</v>
      </c>
      <c r="J24" s="14">
        <v>0</v>
      </c>
      <c r="K24" s="15">
        <f t="shared" si="1"/>
        <v>6.35594883</v>
      </c>
      <c r="L24" s="15">
        <f t="shared" si="3"/>
        <v>-39.775038060000014</v>
      </c>
    </row>
    <row r="25" spans="1:12" x14ac:dyDescent="0.25">
      <c r="A25" s="12"/>
      <c r="B25" s="13">
        <v>37681</v>
      </c>
      <c r="C25" s="14">
        <v>46.391980549999964</v>
      </c>
      <c r="D25" s="14">
        <v>46.36252236</v>
      </c>
      <c r="E25" s="15">
        <f t="shared" si="0"/>
        <v>92.754502909999957</v>
      </c>
      <c r="F25" s="14">
        <v>0</v>
      </c>
      <c r="G25" s="16">
        <v>46.44277498000001</v>
      </c>
      <c r="H25" s="14">
        <v>6.5258611200000001</v>
      </c>
      <c r="I25" s="14">
        <v>0</v>
      </c>
      <c r="J25" s="14">
        <v>0</v>
      </c>
      <c r="K25" s="15">
        <f t="shared" si="1"/>
        <v>6.5258611200000001</v>
      </c>
      <c r="L25" s="15">
        <f t="shared" si="3"/>
        <v>-46.44277498000001</v>
      </c>
    </row>
    <row r="26" spans="1:12" x14ac:dyDescent="0.25">
      <c r="A26" s="12"/>
      <c r="B26" s="13">
        <v>37712</v>
      </c>
      <c r="C26" s="14">
        <v>49.780282529999965</v>
      </c>
      <c r="D26" s="14">
        <v>43.164937750000007</v>
      </c>
      <c r="E26" s="15">
        <f t="shared" si="0"/>
        <v>92.945220279999972</v>
      </c>
      <c r="F26" s="14">
        <v>0</v>
      </c>
      <c r="G26" s="16">
        <v>46.836235319999972</v>
      </c>
      <c r="H26" s="14">
        <v>7.0389885799999989</v>
      </c>
      <c r="I26" s="14">
        <v>0</v>
      </c>
      <c r="J26" s="14">
        <v>0</v>
      </c>
      <c r="K26" s="15">
        <f t="shared" si="1"/>
        <v>7.0389885799999989</v>
      </c>
      <c r="L26" s="15">
        <f t="shared" si="3"/>
        <v>-46.836235319999972</v>
      </c>
    </row>
    <row r="27" spans="1:12" x14ac:dyDescent="0.25">
      <c r="A27" s="12"/>
      <c r="B27" s="13">
        <v>37742</v>
      </c>
      <c r="C27" s="14">
        <v>48.828544890000003</v>
      </c>
      <c r="D27" s="14">
        <v>43.236280789999995</v>
      </c>
      <c r="E27" s="15">
        <f t="shared" si="0"/>
        <v>92.064825679999998</v>
      </c>
      <c r="F27" s="14">
        <v>0</v>
      </c>
      <c r="G27" s="16">
        <v>46.998116680000024</v>
      </c>
      <c r="H27" s="14">
        <v>7.4877910600000002</v>
      </c>
      <c r="I27" s="14">
        <v>0</v>
      </c>
      <c r="J27" s="14">
        <v>0</v>
      </c>
      <c r="K27" s="15">
        <f t="shared" si="1"/>
        <v>7.4877910600000002</v>
      </c>
      <c r="L27" s="15">
        <f t="shared" si="3"/>
        <v>-46.998116680000024</v>
      </c>
    </row>
    <row r="28" spans="1:12" x14ac:dyDescent="0.25">
      <c r="A28" s="12"/>
      <c r="B28" s="13">
        <v>37773</v>
      </c>
      <c r="C28" s="14">
        <v>51.489829779999994</v>
      </c>
      <c r="D28" s="14">
        <v>47.983600360000004</v>
      </c>
      <c r="E28" s="15">
        <f t="shared" si="0"/>
        <v>99.473430140000005</v>
      </c>
      <c r="F28" s="14">
        <v>0</v>
      </c>
      <c r="G28" s="16">
        <v>52.04982208000002</v>
      </c>
      <c r="H28" s="14">
        <v>8.1619077299999994</v>
      </c>
      <c r="I28" s="14">
        <v>0</v>
      </c>
      <c r="J28" s="14">
        <v>0</v>
      </c>
      <c r="K28" s="15">
        <f t="shared" si="1"/>
        <v>8.1619077299999994</v>
      </c>
      <c r="L28" s="15">
        <f t="shared" si="3"/>
        <v>-52.04982208000002</v>
      </c>
    </row>
    <row r="29" spans="1:12" x14ac:dyDescent="0.25">
      <c r="A29" s="12"/>
      <c r="B29" s="13">
        <v>37803</v>
      </c>
      <c r="C29" s="14">
        <v>54.375194019999995</v>
      </c>
      <c r="D29" s="14">
        <v>44.512929850000006</v>
      </c>
      <c r="E29" s="15">
        <f t="shared" si="0"/>
        <v>98.888123870000001</v>
      </c>
      <c r="F29" s="14">
        <v>0</v>
      </c>
      <c r="G29" s="16">
        <v>53.490917380000013</v>
      </c>
      <c r="H29" s="14">
        <v>10.110654339999998</v>
      </c>
      <c r="I29" s="14">
        <v>0</v>
      </c>
      <c r="J29" s="14">
        <v>0</v>
      </c>
      <c r="K29" s="15">
        <f t="shared" si="1"/>
        <v>10.110654339999998</v>
      </c>
      <c r="L29" s="15">
        <f t="shared" si="3"/>
        <v>-53.490917380000013</v>
      </c>
    </row>
    <row r="30" spans="1:12" x14ac:dyDescent="0.25">
      <c r="A30" s="12"/>
      <c r="B30" s="13">
        <v>37834</v>
      </c>
      <c r="C30" s="14">
        <v>51.529578799999996</v>
      </c>
      <c r="D30" s="14">
        <v>46.812687440000005</v>
      </c>
      <c r="E30" s="15">
        <f t="shared" si="0"/>
        <v>98.342266240000001</v>
      </c>
      <c r="F30" s="14">
        <v>0</v>
      </c>
      <c r="G30" s="16">
        <v>41.39804735000002</v>
      </c>
      <c r="H30" s="14">
        <v>11.196261529999999</v>
      </c>
      <c r="I30" s="14">
        <v>0</v>
      </c>
      <c r="J30" s="14">
        <v>0</v>
      </c>
      <c r="K30" s="15">
        <f t="shared" si="1"/>
        <v>11.196261529999999</v>
      </c>
      <c r="L30" s="15">
        <f t="shared" si="3"/>
        <v>-41.39804735000002</v>
      </c>
    </row>
    <row r="31" spans="1:12" x14ac:dyDescent="0.25">
      <c r="A31" s="12"/>
      <c r="B31" s="13">
        <v>37865</v>
      </c>
      <c r="C31" s="14">
        <v>42.136941350000015</v>
      </c>
      <c r="D31" s="14">
        <v>59.593213380000002</v>
      </c>
      <c r="E31" s="15">
        <f t="shared" si="0"/>
        <v>101.73015473000001</v>
      </c>
      <c r="F31" s="14">
        <v>0</v>
      </c>
      <c r="G31" s="16">
        <v>40.721658970000021</v>
      </c>
      <c r="H31" s="14">
        <v>13.181535950000001</v>
      </c>
      <c r="I31" s="14">
        <v>0</v>
      </c>
      <c r="J31" s="14">
        <v>0</v>
      </c>
      <c r="K31" s="15">
        <f t="shared" si="1"/>
        <v>13.181535950000001</v>
      </c>
      <c r="L31" s="15">
        <f t="shared" si="3"/>
        <v>-40.721658970000021</v>
      </c>
    </row>
    <row r="32" spans="1:12" x14ac:dyDescent="0.25">
      <c r="A32" s="12"/>
      <c r="B32" s="13">
        <v>37895</v>
      </c>
      <c r="C32" s="14">
        <v>44.128639120000003</v>
      </c>
      <c r="D32" s="14">
        <v>63.341455350000004</v>
      </c>
      <c r="E32" s="15">
        <f t="shared" si="0"/>
        <v>107.47009447000001</v>
      </c>
      <c r="F32" s="14">
        <v>0</v>
      </c>
      <c r="G32" s="16">
        <v>43.773906010000019</v>
      </c>
      <c r="H32" s="14">
        <v>15.686046179999996</v>
      </c>
      <c r="I32" s="14">
        <v>0</v>
      </c>
      <c r="J32" s="14">
        <v>0</v>
      </c>
      <c r="K32" s="15">
        <f t="shared" si="1"/>
        <v>15.686046179999996</v>
      </c>
      <c r="L32" s="15">
        <f t="shared" si="3"/>
        <v>-43.773906010000019</v>
      </c>
    </row>
    <row r="33" spans="1:12" x14ac:dyDescent="0.25">
      <c r="A33" s="12"/>
      <c r="B33" s="13">
        <v>37926</v>
      </c>
      <c r="C33" s="14">
        <v>42.495371580000004</v>
      </c>
      <c r="D33" s="14">
        <v>56.205071790000012</v>
      </c>
      <c r="E33" s="15">
        <f t="shared" si="0"/>
        <v>98.700443370000016</v>
      </c>
      <c r="F33" s="14">
        <v>0.22757090000000005</v>
      </c>
      <c r="G33" s="16">
        <v>43.091134760000017</v>
      </c>
      <c r="H33" s="14">
        <v>20.97290155</v>
      </c>
      <c r="I33" s="14">
        <v>0</v>
      </c>
      <c r="J33" s="14">
        <v>0</v>
      </c>
      <c r="K33" s="15">
        <f t="shared" si="1"/>
        <v>20.97290155</v>
      </c>
      <c r="L33" s="15">
        <f t="shared" si="3"/>
        <v>-42.863563860000014</v>
      </c>
    </row>
    <row r="34" spans="1:12" x14ac:dyDescent="0.25">
      <c r="A34" s="12"/>
      <c r="B34" s="13">
        <v>37956</v>
      </c>
      <c r="C34" s="14">
        <v>61.361531789999994</v>
      </c>
      <c r="D34" s="14">
        <v>46.691404000000013</v>
      </c>
      <c r="E34" s="15">
        <f t="shared" si="0"/>
        <v>108.05293579000001</v>
      </c>
      <c r="F34" s="14">
        <v>0.17147979999999999</v>
      </c>
      <c r="G34" s="16">
        <v>61.19446892000002</v>
      </c>
      <c r="H34" s="14">
        <v>26.362720190000001</v>
      </c>
      <c r="I34" s="14">
        <v>0</v>
      </c>
      <c r="J34" s="14">
        <v>0</v>
      </c>
      <c r="K34" s="15">
        <f t="shared" si="1"/>
        <v>26.362720190000001</v>
      </c>
      <c r="L34" s="15">
        <f t="shared" si="3"/>
        <v>-61.02298912000002</v>
      </c>
    </row>
    <row r="35" spans="1:12" x14ac:dyDescent="0.25">
      <c r="A35" s="12"/>
      <c r="B35" s="13"/>
      <c r="C35" s="14"/>
      <c r="D35" s="14"/>
      <c r="E35" s="15"/>
      <c r="F35" s="14"/>
      <c r="G35" s="16"/>
      <c r="H35" s="14"/>
      <c r="I35" s="14"/>
      <c r="J35" s="14"/>
      <c r="K35" s="15">
        <f t="shared" si="1"/>
        <v>0</v>
      </c>
      <c r="L35" s="15"/>
    </row>
    <row r="36" spans="1:12" x14ac:dyDescent="0.25">
      <c r="A36" s="12">
        <v>2004</v>
      </c>
      <c r="B36" s="13">
        <v>37987</v>
      </c>
      <c r="C36" s="14">
        <v>69.064436050000012</v>
      </c>
      <c r="D36" s="14">
        <v>38.666122890000004</v>
      </c>
      <c r="E36" s="15">
        <f t="shared" si="0"/>
        <v>107.73055894000001</v>
      </c>
      <c r="F36" s="14">
        <v>0.16715057</v>
      </c>
      <c r="G36" s="16">
        <v>65.557410830000009</v>
      </c>
      <c r="H36" s="14">
        <v>28.467317260000002</v>
      </c>
      <c r="I36" s="14">
        <v>0</v>
      </c>
      <c r="J36" s="14">
        <v>0</v>
      </c>
      <c r="K36" s="15">
        <f t="shared" si="1"/>
        <v>28.467317260000002</v>
      </c>
      <c r="L36" s="15">
        <f t="shared" ref="L36:L47" si="4">F36-G36</f>
        <v>-65.390260260000005</v>
      </c>
    </row>
    <row r="37" spans="1:12" x14ac:dyDescent="0.25">
      <c r="A37" s="12"/>
      <c r="B37" s="13">
        <v>38018</v>
      </c>
      <c r="C37" s="14">
        <v>66.314775850000018</v>
      </c>
      <c r="D37" s="14">
        <v>34.782821129999995</v>
      </c>
      <c r="E37" s="15">
        <f t="shared" si="0"/>
        <v>101.09759698000002</v>
      </c>
      <c r="F37" s="14">
        <v>0.12915370000000001</v>
      </c>
      <c r="G37" s="16">
        <v>67.308918960000014</v>
      </c>
      <c r="H37" s="14">
        <v>40.033005170000003</v>
      </c>
      <c r="I37" s="14">
        <v>0</v>
      </c>
      <c r="J37" s="14">
        <v>0</v>
      </c>
      <c r="K37" s="15">
        <f t="shared" si="1"/>
        <v>40.033005170000003</v>
      </c>
      <c r="L37" s="15">
        <f t="shared" si="4"/>
        <v>-67.179765260000011</v>
      </c>
    </row>
    <row r="38" spans="1:12" x14ac:dyDescent="0.25">
      <c r="A38" s="12"/>
      <c r="B38" s="13">
        <v>38047</v>
      </c>
      <c r="C38" s="14">
        <v>86.826508069999946</v>
      </c>
      <c r="D38" s="14">
        <v>37.996486969999992</v>
      </c>
      <c r="E38" s="15">
        <f t="shared" si="0"/>
        <v>124.82299503999994</v>
      </c>
      <c r="F38" s="14">
        <v>0.12915370000000001</v>
      </c>
      <c r="G38" s="16">
        <v>89.316491209999995</v>
      </c>
      <c r="H38" s="14">
        <v>41.007326519999999</v>
      </c>
      <c r="I38" s="14">
        <v>0</v>
      </c>
      <c r="J38" s="14">
        <v>0</v>
      </c>
      <c r="K38" s="15">
        <f t="shared" si="1"/>
        <v>41.007326519999999</v>
      </c>
      <c r="L38" s="15">
        <f t="shared" si="4"/>
        <v>-89.187337509999992</v>
      </c>
    </row>
    <row r="39" spans="1:12" x14ac:dyDescent="0.25">
      <c r="A39" s="12"/>
      <c r="B39" s="13">
        <v>38078</v>
      </c>
      <c r="C39" s="14">
        <v>90.595035309999957</v>
      </c>
      <c r="D39" s="14">
        <v>36.739266949999994</v>
      </c>
      <c r="E39" s="15">
        <f t="shared" si="0"/>
        <v>127.33430225999996</v>
      </c>
      <c r="F39" s="14">
        <v>0.10879730999999999</v>
      </c>
      <c r="G39" s="16">
        <v>91.092047770000022</v>
      </c>
      <c r="H39" s="14">
        <v>48.473080890000006</v>
      </c>
      <c r="I39" s="14">
        <v>0</v>
      </c>
      <c r="J39" s="14">
        <v>0.51916441999999996</v>
      </c>
      <c r="K39" s="15">
        <f t="shared" si="1"/>
        <v>48.992245310000008</v>
      </c>
      <c r="L39" s="15">
        <f t="shared" si="4"/>
        <v>-90.983250460000022</v>
      </c>
    </row>
    <row r="40" spans="1:12" x14ac:dyDescent="0.25">
      <c r="A40" s="12"/>
      <c r="B40" s="13">
        <v>38108</v>
      </c>
      <c r="C40" s="14">
        <v>90.679099789999995</v>
      </c>
      <c r="D40" s="14">
        <v>27.196704709999992</v>
      </c>
      <c r="E40" s="15">
        <f t="shared" si="0"/>
        <v>117.87580449999999</v>
      </c>
      <c r="F40" s="14">
        <v>0.10710731</v>
      </c>
      <c r="G40" s="16">
        <v>92.311718450000015</v>
      </c>
      <c r="H40" s="14">
        <v>50.260731210000003</v>
      </c>
      <c r="I40" s="14">
        <v>0</v>
      </c>
      <c r="J40" s="14">
        <v>0.53228193000000001</v>
      </c>
      <c r="K40" s="15">
        <f t="shared" si="1"/>
        <v>50.793013140000006</v>
      </c>
      <c r="L40" s="15">
        <f t="shared" si="4"/>
        <v>-92.204611140000011</v>
      </c>
    </row>
    <row r="41" spans="1:12" x14ac:dyDescent="0.25">
      <c r="A41" s="12"/>
      <c r="B41" s="13">
        <v>38139</v>
      </c>
      <c r="C41" s="14">
        <v>91.91695301</v>
      </c>
      <c r="D41" s="14">
        <v>23.601494850000002</v>
      </c>
      <c r="E41" s="15">
        <f t="shared" si="0"/>
        <v>115.51844786000001</v>
      </c>
      <c r="F41" s="14">
        <v>9.4930330000000007E-2</v>
      </c>
      <c r="G41" s="16">
        <v>96.542235959999999</v>
      </c>
      <c r="H41" s="14">
        <v>61.907408550000007</v>
      </c>
      <c r="I41" s="14">
        <v>0</v>
      </c>
      <c r="J41" s="14">
        <v>0</v>
      </c>
      <c r="K41" s="15">
        <f t="shared" si="1"/>
        <v>61.907408550000007</v>
      </c>
      <c r="L41" s="15">
        <f t="shared" si="4"/>
        <v>-96.447305630000002</v>
      </c>
    </row>
    <row r="42" spans="1:12" x14ac:dyDescent="0.25">
      <c r="A42" s="12"/>
      <c r="B42" s="13">
        <v>38169</v>
      </c>
      <c r="C42" s="14">
        <v>92.053321609999969</v>
      </c>
      <c r="D42" s="14">
        <v>16.176302990000003</v>
      </c>
      <c r="E42" s="15">
        <f t="shared" si="0"/>
        <v>108.22962459999997</v>
      </c>
      <c r="F42" s="14">
        <v>2.3565700000000001E-3</v>
      </c>
      <c r="G42" s="16">
        <v>97.304954020000011</v>
      </c>
      <c r="H42" s="14">
        <v>69.891078240000027</v>
      </c>
      <c r="I42" s="14">
        <v>0</v>
      </c>
      <c r="J42" s="14">
        <v>0</v>
      </c>
      <c r="K42" s="15">
        <f t="shared" si="1"/>
        <v>69.891078240000027</v>
      </c>
      <c r="L42" s="15">
        <f t="shared" si="4"/>
        <v>-97.302597450000007</v>
      </c>
    </row>
    <row r="43" spans="1:12" x14ac:dyDescent="0.25">
      <c r="A43" s="12"/>
      <c r="B43" s="13">
        <v>38200</v>
      </c>
      <c r="C43" s="14">
        <v>92.544789039999969</v>
      </c>
      <c r="D43" s="14">
        <v>12.821563870000006</v>
      </c>
      <c r="E43" s="15">
        <f t="shared" si="0"/>
        <v>105.36635290999997</v>
      </c>
      <c r="F43" s="14">
        <v>2.3565700000000001E-3</v>
      </c>
      <c r="G43" s="16">
        <v>96.94297963999999</v>
      </c>
      <c r="H43" s="14">
        <v>75.100277289999994</v>
      </c>
      <c r="I43" s="14">
        <v>0</v>
      </c>
      <c r="J43" s="14">
        <v>0</v>
      </c>
      <c r="K43" s="15">
        <f t="shared" si="1"/>
        <v>75.100277289999994</v>
      </c>
      <c r="L43" s="15">
        <f t="shared" si="4"/>
        <v>-96.940623069999987</v>
      </c>
    </row>
    <row r="44" spans="1:12" x14ac:dyDescent="0.25">
      <c r="A44" s="12"/>
      <c r="B44" s="13">
        <v>38231</v>
      </c>
      <c r="C44" s="14">
        <v>119.03700399</v>
      </c>
      <c r="D44" s="14">
        <v>20.195079520000007</v>
      </c>
      <c r="E44" s="15">
        <f t="shared" si="0"/>
        <v>139.23208351</v>
      </c>
      <c r="F44" s="14">
        <v>2.3570000000000002E-3</v>
      </c>
      <c r="G44" s="16">
        <v>122.88988443000001</v>
      </c>
      <c r="H44" s="14">
        <v>70.71924288000001</v>
      </c>
      <c r="I44" s="14">
        <v>0</v>
      </c>
      <c r="J44" s="14">
        <v>0</v>
      </c>
      <c r="K44" s="15">
        <f t="shared" si="1"/>
        <v>70.71924288000001</v>
      </c>
      <c r="L44" s="15">
        <f t="shared" si="4"/>
        <v>-122.88752743000001</v>
      </c>
    </row>
    <row r="45" spans="1:12" x14ac:dyDescent="0.25">
      <c r="A45" s="12"/>
      <c r="B45" s="13">
        <v>38261</v>
      </c>
      <c r="C45" s="14">
        <v>146.12162619999998</v>
      </c>
      <c r="D45" s="14">
        <v>10.369928350000002</v>
      </c>
      <c r="E45" s="15">
        <f t="shared" si="0"/>
        <v>156.49155454999999</v>
      </c>
      <c r="F45" s="14">
        <v>4.9225700000000002E-3</v>
      </c>
      <c r="G45" s="16">
        <v>148.64223924999996</v>
      </c>
      <c r="H45" s="14">
        <v>75.681391650000009</v>
      </c>
      <c r="I45" s="14">
        <v>0</v>
      </c>
      <c r="J45" s="14">
        <v>0</v>
      </c>
      <c r="K45" s="15">
        <f t="shared" si="1"/>
        <v>75.681391650000009</v>
      </c>
      <c r="L45" s="15">
        <f t="shared" si="4"/>
        <v>-148.63731667999997</v>
      </c>
    </row>
    <row r="46" spans="1:12" x14ac:dyDescent="0.25">
      <c r="A46" s="12"/>
      <c r="B46" s="13">
        <v>38292</v>
      </c>
      <c r="C46" s="14">
        <v>162.33828063999999</v>
      </c>
      <c r="D46" s="14">
        <v>11.275999029999994</v>
      </c>
      <c r="E46" s="15">
        <f t="shared" si="0"/>
        <v>173.61427966999997</v>
      </c>
      <c r="F46" s="14">
        <v>1.052257E-2</v>
      </c>
      <c r="G46" s="16">
        <v>166.44207359000001</v>
      </c>
      <c r="H46" s="14">
        <v>80.31163119</v>
      </c>
      <c r="I46" s="14">
        <v>0</v>
      </c>
      <c r="J46" s="14">
        <v>0</v>
      </c>
      <c r="K46" s="15">
        <f t="shared" si="1"/>
        <v>80.31163119</v>
      </c>
      <c r="L46" s="15">
        <f t="shared" si="4"/>
        <v>-166.43155102</v>
      </c>
    </row>
    <row r="47" spans="1:12" x14ac:dyDescent="0.25">
      <c r="A47" s="12"/>
      <c r="B47" s="13">
        <v>38322</v>
      </c>
      <c r="C47" s="14">
        <v>182.44621100999998</v>
      </c>
      <c r="D47" s="14">
        <v>1.2935250999999894</v>
      </c>
      <c r="E47" s="15">
        <f t="shared" si="0"/>
        <v>183.73973610999997</v>
      </c>
      <c r="F47" s="14">
        <v>2.3570000000000002E-3</v>
      </c>
      <c r="G47" s="16">
        <v>186.82312074999999</v>
      </c>
      <c r="H47" s="14">
        <v>88.382384620000011</v>
      </c>
      <c r="I47" s="14">
        <v>0</v>
      </c>
      <c r="J47" s="14">
        <v>0</v>
      </c>
      <c r="K47" s="15">
        <f t="shared" si="1"/>
        <v>88.382384620000011</v>
      </c>
      <c r="L47" s="15">
        <f t="shared" si="4"/>
        <v>-186.82076375</v>
      </c>
    </row>
    <row r="48" spans="1:12" x14ac:dyDescent="0.25">
      <c r="A48" s="12"/>
      <c r="B48" s="13"/>
      <c r="C48" s="14"/>
      <c r="D48" s="14"/>
      <c r="E48" s="15"/>
      <c r="F48" s="14"/>
      <c r="G48" s="16"/>
      <c r="H48" s="14"/>
      <c r="I48" s="14"/>
      <c r="J48" s="14"/>
      <c r="K48" s="15">
        <f t="shared" si="1"/>
        <v>0</v>
      </c>
      <c r="L48" s="15"/>
    </row>
    <row r="49" spans="1:12" x14ac:dyDescent="0.25">
      <c r="A49" s="12">
        <v>2005</v>
      </c>
      <c r="B49" s="13">
        <v>38353</v>
      </c>
      <c r="C49" s="14">
        <v>196.89857003000003</v>
      </c>
      <c r="D49" s="14">
        <v>-1.9358823000000029</v>
      </c>
      <c r="E49" s="15">
        <f t="shared" si="0"/>
        <v>194.96268773000003</v>
      </c>
      <c r="F49" s="14">
        <v>2.3565700000000001E-3</v>
      </c>
      <c r="G49" s="16">
        <v>201.55729474</v>
      </c>
      <c r="H49" s="14">
        <v>99.271642999999997</v>
      </c>
      <c r="I49" s="14">
        <v>0</v>
      </c>
      <c r="J49" s="14">
        <v>0</v>
      </c>
      <c r="K49" s="15">
        <f t="shared" si="1"/>
        <v>99.271642999999997</v>
      </c>
      <c r="L49" s="15">
        <f t="shared" ref="L49:L60" si="5">F49-G49</f>
        <v>-201.55493817000001</v>
      </c>
    </row>
    <row r="50" spans="1:12" x14ac:dyDescent="0.25">
      <c r="A50" s="12"/>
      <c r="B50" s="13">
        <v>38384</v>
      </c>
      <c r="C50" s="14">
        <v>260.81205869999997</v>
      </c>
      <c r="D50" s="14">
        <v>1.5199717799999917</v>
      </c>
      <c r="E50" s="15">
        <f t="shared" si="0"/>
        <v>262.33203047999996</v>
      </c>
      <c r="F50" s="14">
        <v>2.3565700000000001E-3</v>
      </c>
      <c r="G50" s="16">
        <v>265.38111410000005</v>
      </c>
      <c r="H50" s="14">
        <v>93.242047929999998</v>
      </c>
      <c r="I50" s="14">
        <v>0</v>
      </c>
      <c r="J50" s="14">
        <v>0</v>
      </c>
      <c r="K50" s="15">
        <f t="shared" si="1"/>
        <v>93.242047929999998</v>
      </c>
      <c r="L50" s="15">
        <f t="shared" si="5"/>
        <v>-265.37875753000003</v>
      </c>
    </row>
    <row r="51" spans="1:12" x14ac:dyDescent="0.25">
      <c r="A51" s="12"/>
      <c r="B51" s="13">
        <v>38412</v>
      </c>
      <c r="C51" s="14">
        <v>282.70907782999996</v>
      </c>
      <c r="D51" s="14">
        <v>-1.9358823000000029</v>
      </c>
      <c r="E51" s="15">
        <f t="shared" si="0"/>
        <v>280.77319552999995</v>
      </c>
      <c r="F51" s="14">
        <v>2.3570000000000002E-3</v>
      </c>
      <c r="G51" s="16">
        <v>287.79544010999996</v>
      </c>
      <c r="H51" s="14">
        <v>99.261313509999994</v>
      </c>
      <c r="I51" s="14">
        <v>0</v>
      </c>
      <c r="J51" s="14">
        <v>0</v>
      </c>
      <c r="K51" s="15">
        <f t="shared" si="1"/>
        <v>99.261313509999994</v>
      </c>
      <c r="L51" s="15">
        <f t="shared" si="5"/>
        <v>-287.79308310999994</v>
      </c>
    </row>
    <row r="52" spans="1:12" x14ac:dyDescent="0.25">
      <c r="A52" s="12"/>
      <c r="B52" s="13">
        <v>38443</v>
      </c>
      <c r="C52" s="14">
        <v>315.31647377999997</v>
      </c>
      <c r="D52" s="14">
        <v>-1.8790144200000043</v>
      </c>
      <c r="E52" s="15">
        <f t="shared" si="0"/>
        <v>313.43745935999993</v>
      </c>
      <c r="F52" s="14">
        <v>2.3570000000000002E-3</v>
      </c>
      <c r="G52" s="16">
        <v>318.85537656000002</v>
      </c>
      <c r="H52" s="14">
        <v>97.745193999999998</v>
      </c>
      <c r="I52" s="14">
        <v>0</v>
      </c>
      <c r="J52" s="14">
        <v>0</v>
      </c>
      <c r="K52" s="15">
        <f t="shared" si="1"/>
        <v>97.745193999999998</v>
      </c>
      <c r="L52" s="15">
        <f t="shared" si="5"/>
        <v>-318.85301956000001</v>
      </c>
    </row>
    <row r="53" spans="1:12" x14ac:dyDescent="0.25">
      <c r="A53" s="12"/>
      <c r="B53" s="13">
        <v>38473</v>
      </c>
      <c r="C53" s="14">
        <v>348.04664494999997</v>
      </c>
      <c r="D53" s="14">
        <v>0.23486430000000524</v>
      </c>
      <c r="E53" s="15">
        <f t="shared" si="0"/>
        <v>348.28150925</v>
      </c>
      <c r="F53" s="14">
        <v>1.5384999999999999E-2</v>
      </c>
      <c r="G53" s="16">
        <v>352.09658401000002</v>
      </c>
      <c r="H53" s="14">
        <v>98.265209630000001</v>
      </c>
      <c r="I53" s="14">
        <v>0</v>
      </c>
      <c r="J53" s="14">
        <v>0</v>
      </c>
      <c r="K53" s="15">
        <f t="shared" si="1"/>
        <v>98.265209630000001</v>
      </c>
      <c r="L53" s="15">
        <f t="shared" si="5"/>
        <v>-352.08119901000003</v>
      </c>
    </row>
    <row r="54" spans="1:12" x14ac:dyDescent="0.25">
      <c r="A54" s="12"/>
      <c r="B54" s="13">
        <v>38504</v>
      </c>
      <c r="C54" s="14">
        <v>350.61169760999996</v>
      </c>
      <c r="D54" s="14">
        <v>0.50385906000001057</v>
      </c>
      <c r="E54" s="15">
        <f t="shared" si="0"/>
        <v>351.11555666999999</v>
      </c>
      <c r="F54" s="14">
        <v>1.0219999999999999E-3</v>
      </c>
      <c r="G54" s="16">
        <v>358.59131973000001</v>
      </c>
      <c r="H54" s="14">
        <v>101.80933434000001</v>
      </c>
      <c r="I54" s="14">
        <v>0</v>
      </c>
      <c r="J54" s="14">
        <v>0</v>
      </c>
      <c r="K54" s="15">
        <f t="shared" si="1"/>
        <v>101.80933434000001</v>
      </c>
      <c r="L54" s="15">
        <f t="shared" si="5"/>
        <v>-358.59029773000003</v>
      </c>
    </row>
    <row r="55" spans="1:12" x14ac:dyDescent="0.25">
      <c r="A55" s="12"/>
      <c r="B55" s="13">
        <v>38534</v>
      </c>
      <c r="C55" s="14">
        <v>373.22064585999999</v>
      </c>
      <c r="D55" s="14">
        <v>-6.1883622199999948</v>
      </c>
      <c r="E55" s="15">
        <f t="shared" si="0"/>
        <v>367.03228364</v>
      </c>
      <c r="F55" s="14">
        <v>2.8679999999999999E-3</v>
      </c>
      <c r="G55" s="16">
        <v>380.03851817999998</v>
      </c>
      <c r="H55" s="14">
        <v>118.59664168</v>
      </c>
      <c r="I55" s="14">
        <v>0</v>
      </c>
      <c r="J55" s="14">
        <v>0</v>
      </c>
      <c r="K55" s="15">
        <f t="shared" si="1"/>
        <v>118.59664168</v>
      </c>
      <c r="L55" s="15">
        <f t="shared" si="5"/>
        <v>-380.03565018</v>
      </c>
    </row>
    <row r="56" spans="1:12" x14ac:dyDescent="0.25">
      <c r="A56" s="12"/>
      <c r="B56" s="13">
        <v>38565</v>
      </c>
      <c r="C56" s="14">
        <v>380.39035727000004</v>
      </c>
      <c r="D56" s="14">
        <v>-11.459711449999993</v>
      </c>
      <c r="E56" s="15">
        <f t="shared" si="0"/>
        <v>368.93064582000005</v>
      </c>
      <c r="F56" s="14">
        <v>4.6670000000000001E-3</v>
      </c>
      <c r="G56" s="16">
        <v>372.12236914999994</v>
      </c>
      <c r="H56" s="14">
        <v>113.14945496999999</v>
      </c>
      <c r="I56" s="14">
        <v>0</v>
      </c>
      <c r="J56" s="14">
        <v>0</v>
      </c>
      <c r="K56" s="15">
        <f t="shared" si="1"/>
        <v>113.14945496999999</v>
      </c>
      <c r="L56" s="15">
        <f t="shared" si="5"/>
        <v>-372.11770214999996</v>
      </c>
    </row>
    <row r="57" spans="1:12" x14ac:dyDescent="0.25">
      <c r="A57" s="12"/>
      <c r="B57" s="13">
        <v>38596</v>
      </c>
      <c r="C57" s="14">
        <v>173.34375746000001</v>
      </c>
      <c r="D57" s="14">
        <v>-6.8724097200000074</v>
      </c>
      <c r="E57" s="15">
        <f t="shared" si="0"/>
        <v>166.47134774</v>
      </c>
      <c r="F57" s="14">
        <v>4.6670000000000001E-3</v>
      </c>
      <c r="G57" s="16">
        <v>166.71312685000001</v>
      </c>
      <c r="H57" s="14">
        <v>113.33149311</v>
      </c>
      <c r="I57" s="14">
        <v>0</v>
      </c>
      <c r="J57" s="14">
        <v>0</v>
      </c>
      <c r="K57" s="15">
        <f t="shared" si="1"/>
        <v>113.33149311</v>
      </c>
      <c r="L57" s="15">
        <f t="shared" si="5"/>
        <v>-166.70845985</v>
      </c>
    </row>
    <row r="58" spans="1:12" x14ac:dyDescent="0.25">
      <c r="A58" s="12"/>
      <c r="B58" s="13">
        <v>38626</v>
      </c>
      <c r="C58" s="14">
        <v>169.74415379999999</v>
      </c>
      <c r="D58" s="14">
        <v>-12.269078350000001</v>
      </c>
      <c r="E58" s="15">
        <f t="shared" si="0"/>
        <v>157.47507544999999</v>
      </c>
      <c r="F58" s="14">
        <v>5.3140000000000001E-3</v>
      </c>
      <c r="G58" s="16">
        <v>164.77326057999997</v>
      </c>
      <c r="H58" s="14">
        <v>117.34442312</v>
      </c>
      <c r="I58" s="14">
        <v>0</v>
      </c>
      <c r="J58" s="14">
        <v>0</v>
      </c>
      <c r="K58" s="15">
        <f t="shared" si="1"/>
        <v>117.34442312</v>
      </c>
      <c r="L58" s="15">
        <f t="shared" si="5"/>
        <v>-164.76794657999997</v>
      </c>
    </row>
    <row r="59" spans="1:12" x14ac:dyDescent="0.25">
      <c r="A59" s="12"/>
      <c r="B59" s="13">
        <v>38657</v>
      </c>
      <c r="C59" s="14">
        <v>161.26426414000005</v>
      </c>
      <c r="D59" s="14">
        <v>3.5157119799999919</v>
      </c>
      <c r="E59" s="15">
        <f t="shared" si="0"/>
        <v>164.77997612000004</v>
      </c>
      <c r="F59" s="14">
        <v>3.6449999999999998E-3</v>
      </c>
      <c r="G59" s="16">
        <v>153.73048186999998</v>
      </c>
      <c r="H59" s="14">
        <v>103.36000571</v>
      </c>
      <c r="I59" s="14">
        <v>0</v>
      </c>
      <c r="J59" s="14">
        <v>0</v>
      </c>
      <c r="K59" s="15">
        <f t="shared" si="1"/>
        <v>103.36000571</v>
      </c>
      <c r="L59" s="15">
        <f t="shared" si="5"/>
        <v>-153.72683686999997</v>
      </c>
    </row>
    <row r="60" spans="1:12" x14ac:dyDescent="0.25">
      <c r="A60" s="12"/>
      <c r="B60" s="13">
        <v>38687</v>
      </c>
      <c r="C60" s="14">
        <v>153.29984126999997</v>
      </c>
      <c r="D60" s="14">
        <v>5.76609590999999</v>
      </c>
      <c r="E60" s="15">
        <f t="shared" si="0"/>
        <v>159.06593717999996</v>
      </c>
      <c r="F60" s="14">
        <v>3.6449999999999998E-3</v>
      </c>
      <c r="G60" s="16">
        <v>151.31265143000002</v>
      </c>
      <c r="H60" s="14">
        <v>105.90970829000001</v>
      </c>
      <c r="I60" s="14">
        <v>0</v>
      </c>
      <c r="J60" s="14">
        <v>0</v>
      </c>
      <c r="K60" s="15">
        <f t="shared" si="1"/>
        <v>105.90970829000001</v>
      </c>
      <c r="L60" s="15">
        <f t="shared" si="5"/>
        <v>-151.30900643000001</v>
      </c>
    </row>
    <row r="61" spans="1:12" x14ac:dyDescent="0.25">
      <c r="A61" s="12"/>
      <c r="C61" s="14"/>
      <c r="D61" s="14"/>
      <c r="E61" s="15"/>
      <c r="F61" s="14"/>
      <c r="G61" s="16"/>
      <c r="H61" s="14"/>
      <c r="I61" s="14"/>
      <c r="J61" s="14"/>
      <c r="K61" s="15">
        <f t="shared" si="1"/>
        <v>0</v>
      </c>
      <c r="L61" s="15"/>
    </row>
    <row r="62" spans="1:12" x14ac:dyDescent="0.25">
      <c r="A62" s="12">
        <v>2006</v>
      </c>
      <c r="B62" s="13">
        <v>38718</v>
      </c>
      <c r="C62" s="14">
        <v>152.25538524999999</v>
      </c>
      <c r="D62" s="14">
        <v>2.4384225000000015</v>
      </c>
      <c r="E62" s="15">
        <f t="shared" si="0"/>
        <v>154.69380774999999</v>
      </c>
      <c r="F62" s="14">
        <v>0</v>
      </c>
      <c r="G62" s="16">
        <v>148.62056637999999</v>
      </c>
      <c r="H62" s="14">
        <v>105.92639906999999</v>
      </c>
      <c r="I62" s="14">
        <v>0</v>
      </c>
      <c r="J62" s="14">
        <v>0</v>
      </c>
      <c r="K62" s="15">
        <f t="shared" si="1"/>
        <v>105.92639906999999</v>
      </c>
      <c r="L62" s="15">
        <f t="shared" ref="L62:L125" si="6">F62-G62</f>
        <v>-148.62056637999999</v>
      </c>
    </row>
    <row r="63" spans="1:12" x14ac:dyDescent="0.25">
      <c r="A63" s="12"/>
      <c r="B63" s="13">
        <v>38749</v>
      </c>
      <c r="C63" s="14">
        <v>148.45379556000003</v>
      </c>
      <c r="D63" s="14">
        <v>9.0143353800000057</v>
      </c>
      <c r="E63" s="15">
        <f t="shared" si="0"/>
        <v>157.46813094000004</v>
      </c>
      <c r="F63" s="14">
        <v>0</v>
      </c>
      <c r="G63" s="16">
        <v>149.11762421</v>
      </c>
      <c r="H63" s="14">
        <v>107.98489719999999</v>
      </c>
      <c r="I63" s="14">
        <v>0</v>
      </c>
      <c r="J63" s="14">
        <v>0</v>
      </c>
      <c r="K63" s="15">
        <f t="shared" si="1"/>
        <v>107.98489719999999</v>
      </c>
      <c r="L63" s="15">
        <f t="shared" si="6"/>
        <v>-149.11762421</v>
      </c>
    </row>
    <row r="64" spans="1:12" x14ac:dyDescent="0.25">
      <c r="A64" s="12"/>
      <c r="B64" s="13">
        <v>38777</v>
      </c>
      <c r="C64" s="14">
        <v>145.47764716</v>
      </c>
      <c r="D64" s="14">
        <v>6.6487118300000105</v>
      </c>
      <c r="E64" s="15">
        <f t="shared" si="0"/>
        <v>152.12635899000003</v>
      </c>
      <c r="F64" s="14">
        <v>0</v>
      </c>
      <c r="G64" s="16">
        <v>143.71620582</v>
      </c>
      <c r="H64" s="14">
        <v>109.34301216000001</v>
      </c>
      <c r="I64" s="14">
        <v>0</v>
      </c>
      <c r="J64" s="14">
        <v>0</v>
      </c>
      <c r="K64" s="15">
        <f t="shared" si="1"/>
        <v>109.34301216000001</v>
      </c>
      <c r="L64" s="15">
        <f t="shared" si="6"/>
        <v>-143.71620582</v>
      </c>
    </row>
    <row r="65" spans="1:12" x14ac:dyDescent="0.25">
      <c r="A65" s="12"/>
      <c r="B65" s="13">
        <v>38808</v>
      </c>
      <c r="C65" s="14">
        <v>142.25900508000001</v>
      </c>
      <c r="D65" s="14">
        <v>11.050221310000005</v>
      </c>
      <c r="E65" s="15">
        <f t="shared" si="0"/>
        <v>153.30922639000002</v>
      </c>
      <c r="F65" s="14">
        <v>0</v>
      </c>
      <c r="G65" s="16">
        <v>140.69923942</v>
      </c>
      <c r="H65" s="14">
        <v>107.70097876999998</v>
      </c>
      <c r="I65" s="14">
        <v>0</v>
      </c>
      <c r="J65" s="14">
        <v>0</v>
      </c>
      <c r="K65" s="15">
        <f t="shared" si="1"/>
        <v>107.70097876999998</v>
      </c>
      <c r="L65" s="15">
        <f t="shared" si="6"/>
        <v>-140.69923942</v>
      </c>
    </row>
    <row r="66" spans="1:12" x14ac:dyDescent="0.25">
      <c r="A66" s="12"/>
      <c r="B66" s="13">
        <v>38838</v>
      </c>
      <c r="C66" s="14">
        <v>135.94821725000003</v>
      </c>
      <c r="D66" s="14">
        <v>7.9797046899999984</v>
      </c>
      <c r="E66" s="15">
        <f t="shared" si="0"/>
        <v>143.92792194000003</v>
      </c>
      <c r="F66" s="14">
        <v>0</v>
      </c>
      <c r="G66" s="16">
        <v>136.70149778999999</v>
      </c>
      <c r="H66" s="14">
        <v>106.61727252</v>
      </c>
      <c r="I66" s="14">
        <v>0</v>
      </c>
      <c r="J66" s="14">
        <v>0</v>
      </c>
      <c r="K66" s="15">
        <f t="shared" si="1"/>
        <v>106.61727252</v>
      </c>
      <c r="L66" s="15">
        <f t="shared" si="6"/>
        <v>-136.70149778999999</v>
      </c>
    </row>
    <row r="67" spans="1:12" x14ac:dyDescent="0.25">
      <c r="A67" s="12"/>
      <c r="B67" s="13">
        <v>38869</v>
      </c>
      <c r="C67" s="14">
        <v>129.71637888999999</v>
      </c>
      <c r="D67" s="14">
        <v>16.731560689999995</v>
      </c>
      <c r="E67" s="15">
        <f t="shared" si="0"/>
        <v>146.44793957999997</v>
      </c>
      <c r="F67" s="14">
        <v>0</v>
      </c>
      <c r="G67" s="16">
        <v>130.54284381999997</v>
      </c>
      <c r="H67" s="14">
        <v>101.96710944</v>
      </c>
      <c r="I67" s="14">
        <v>0</v>
      </c>
      <c r="J67" s="14">
        <v>0</v>
      </c>
      <c r="K67" s="15">
        <f t="shared" si="1"/>
        <v>101.96710944</v>
      </c>
      <c r="L67" s="15">
        <f t="shared" si="6"/>
        <v>-130.54284381999997</v>
      </c>
    </row>
    <row r="68" spans="1:12" x14ac:dyDescent="0.25">
      <c r="A68" s="12"/>
      <c r="B68" s="13">
        <v>38899</v>
      </c>
      <c r="C68" s="14">
        <v>126.32315050999999</v>
      </c>
      <c r="D68" s="14">
        <v>15.283729660000013</v>
      </c>
      <c r="E68" s="15">
        <f t="shared" si="0"/>
        <v>141.60688017000001</v>
      </c>
      <c r="F68" s="14">
        <v>0</v>
      </c>
      <c r="G68" s="16">
        <v>125.1089815</v>
      </c>
      <c r="H68" s="14">
        <v>98.615495169999988</v>
      </c>
      <c r="I68" s="14">
        <v>0</v>
      </c>
      <c r="J68" s="14">
        <v>0</v>
      </c>
      <c r="K68" s="15">
        <f t="shared" si="1"/>
        <v>98.615495169999988</v>
      </c>
      <c r="L68" s="15">
        <f t="shared" si="6"/>
        <v>-125.1089815</v>
      </c>
    </row>
    <row r="69" spans="1:12" x14ac:dyDescent="0.25">
      <c r="A69" s="12"/>
      <c r="B69" s="13">
        <v>38930</v>
      </c>
      <c r="C69" s="14">
        <v>120.24310658</v>
      </c>
      <c r="D69" s="14">
        <v>23.238867750000004</v>
      </c>
      <c r="E69" s="15">
        <f t="shared" si="0"/>
        <v>143.48197433000001</v>
      </c>
      <c r="F69" s="14">
        <v>0</v>
      </c>
      <c r="G69" s="16">
        <v>121.3306851</v>
      </c>
      <c r="H69" s="14">
        <v>96.584676389999984</v>
      </c>
      <c r="I69" s="14">
        <v>0</v>
      </c>
      <c r="J69" s="14">
        <v>0</v>
      </c>
      <c r="K69" s="15">
        <f t="shared" si="1"/>
        <v>96.584676389999984</v>
      </c>
      <c r="L69" s="15">
        <f t="shared" si="6"/>
        <v>-121.3306851</v>
      </c>
    </row>
    <row r="70" spans="1:12" x14ac:dyDescent="0.25">
      <c r="A70" s="12"/>
      <c r="B70" s="13">
        <v>38961</v>
      </c>
      <c r="C70" s="14">
        <v>110.08558855999999</v>
      </c>
      <c r="D70" s="14">
        <v>25.098724849999996</v>
      </c>
      <c r="E70" s="15">
        <f t="shared" si="0"/>
        <v>135.18431340999999</v>
      </c>
      <c r="F70" s="14">
        <v>0</v>
      </c>
      <c r="G70" s="16">
        <v>112.45856022999999</v>
      </c>
      <c r="H70" s="14">
        <v>100.19964028000001</v>
      </c>
      <c r="I70" s="14">
        <v>0</v>
      </c>
      <c r="J70" s="14">
        <v>0</v>
      </c>
      <c r="K70" s="15">
        <f t="shared" si="1"/>
        <v>100.19964028000001</v>
      </c>
      <c r="L70" s="15">
        <f t="shared" si="6"/>
        <v>-112.45856022999999</v>
      </c>
    </row>
    <row r="71" spans="1:12" x14ac:dyDescent="0.25">
      <c r="A71" s="12"/>
      <c r="B71" s="13">
        <v>38991</v>
      </c>
      <c r="C71" s="14">
        <v>105.22259284</v>
      </c>
      <c r="D71" s="14">
        <v>18.225037810000003</v>
      </c>
      <c r="E71" s="15">
        <f t="shared" si="0"/>
        <v>123.44763065000001</v>
      </c>
      <c r="F71" s="14">
        <v>0</v>
      </c>
      <c r="G71" s="16">
        <v>106.66538919999999</v>
      </c>
      <c r="H71" s="14">
        <v>103.01793449000002</v>
      </c>
      <c r="I71" s="14">
        <v>0</v>
      </c>
      <c r="J71" s="14">
        <v>0</v>
      </c>
      <c r="K71" s="15">
        <f t="shared" si="1"/>
        <v>103.01793449000002</v>
      </c>
      <c r="L71" s="15">
        <f t="shared" si="6"/>
        <v>-106.66538919999999</v>
      </c>
    </row>
    <row r="72" spans="1:12" x14ac:dyDescent="0.25">
      <c r="A72" s="12"/>
      <c r="B72" s="13">
        <v>39022</v>
      </c>
      <c r="C72" s="14">
        <v>93.194719399999997</v>
      </c>
      <c r="D72" s="14">
        <v>25.876631619999991</v>
      </c>
      <c r="E72" s="15">
        <f t="shared" ref="E72:E135" si="7">C72+D72</f>
        <v>119.07135101999998</v>
      </c>
      <c r="F72" s="14">
        <v>0.77438383999999993</v>
      </c>
      <c r="G72" s="16">
        <v>95.231809360000014</v>
      </c>
      <c r="H72" s="14">
        <v>105.522926</v>
      </c>
      <c r="I72" s="14">
        <v>0</v>
      </c>
      <c r="J72" s="14">
        <v>0</v>
      </c>
      <c r="K72" s="15">
        <f t="shared" si="1"/>
        <v>105.522926</v>
      </c>
      <c r="L72" s="15">
        <f t="shared" si="6"/>
        <v>-94.457425520000015</v>
      </c>
    </row>
    <row r="73" spans="1:12" x14ac:dyDescent="0.25">
      <c r="A73" s="12"/>
      <c r="B73" s="13">
        <v>39052</v>
      </c>
      <c r="C73" s="14">
        <v>83.755117640000009</v>
      </c>
      <c r="D73" s="14">
        <v>29.424136050000001</v>
      </c>
      <c r="E73" s="15">
        <f t="shared" si="7"/>
        <v>113.17925369000001</v>
      </c>
      <c r="F73" s="14">
        <v>0.96644618000000004</v>
      </c>
      <c r="G73" s="16">
        <v>84.15179212999999</v>
      </c>
      <c r="H73" s="14">
        <v>112.73885257999999</v>
      </c>
      <c r="I73" s="14">
        <v>0</v>
      </c>
      <c r="J73" s="14">
        <v>0</v>
      </c>
      <c r="K73" s="15">
        <f t="shared" ref="K73:K136" si="8">H73+I73+J73</f>
        <v>112.73885257999999</v>
      </c>
      <c r="L73" s="15">
        <f t="shared" si="6"/>
        <v>-83.185345949999984</v>
      </c>
    </row>
    <row r="74" spans="1:12" x14ac:dyDescent="0.25">
      <c r="A74" s="12"/>
      <c r="C74" s="14"/>
      <c r="D74" s="14"/>
      <c r="E74" s="15"/>
      <c r="F74" s="14"/>
      <c r="G74" s="16"/>
      <c r="H74" s="14"/>
      <c r="I74" s="14"/>
      <c r="J74" s="14"/>
      <c r="K74" s="15">
        <f t="shared" si="8"/>
        <v>0</v>
      </c>
      <c r="L74" s="15"/>
    </row>
    <row r="75" spans="1:12" x14ac:dyDescent="0.25">
      <c r="A75" s="12">
        <v>2007</v>
      </c>
      <c r="B75" s="13">
        <v>39083</v>
      </c>
      <c r="C75" s="14">
        <v>72.527376789999991</v>
      </c>
      <c r="D75" s="14">
        <v>28.808482420000004</v>
      </c>
      <c r="E75" s="15">
        <f t="shared" si="7"/>
        <v>101.33585921</v>
      </c>
      <c r="F75" s="14">
        <v>0.96647284999999994</v>
      </c>
      <c r="G75" s="16">
        <v>74.720146930000013</v>
      </c>
      <c r="H75" s="14">
        <v>112.73885257999999</v>
      </c>
      <c r="I75" s="14">
        <v>0</v>
      </c>
      <c r="J75" s="14">
        <v>0</v>
      </c>
      <c r="K75" s="15">
        <f t="shared" si="8"/>
        <v>112.73885257999999</v>
      </c>
      <c r="L75" s="15">
        <f t="shared" si="6"/>
        <v>-73.75367408000001</v>
      </c>
    </row>
    <row r="76" spans="1:12" x14ac:dyDescent="0.25">
      <c r="A76" s="12"/>
      <c r="B76" s="13">
        <v>39114</v>
      </c>
      <c r="C76" s="14">
        <v>75.896865130000009</v>
      </c>
      <c r="D76" s="14">
        <v>34.427432060000008</v>
      </c>
      <c r="E76" s="15">
        <f t="shared" si="7"/>
        <v>110.32429719000001</v>
      </c>
      <c r="F76" s="14">
        <v>0.97661284999999998</v>
      </c>
      <c r="G76" s="16">
        <v>76.070691539999984</v>
      </c>
      <c r="H76" s="14">
        <v>110.64647938</v>
      </c>
      <c r="I76" s="14">
        <v>0</v>
      </c>
      <c r="J76" s="14">
        <v>0</v>
      </c>
      <c r="K76" s="15">
        <f t="shared" si="8"/>
        <v>110.64647938</v>
      </c>
      <c r="L76" s="15">
        <f t="shared" si="6"/>
        <v>-75.094078689999989</v>
      </c>
    </row>
    <row r="77" spans="1:12" x14ac:dyDescent="0.25">
      <c r="A77" s="12"/>
      <c r="B77" s="13">
        <v>39142</v>
      </c>
      <c r="C77" s="14">
        <v>183.99728396</v>
      </c>
      <c r="D77" s="14">
        <v>39.927684129999996</v>
      </c>
      <c r="E77" s="15">
        <f t="shared" si="7"/>
        <v>223.92496808999999</v>
      </c>
      <c r="F77" s="14">
        <v>0.93136101000000004</v>
      </c>
      <c r="G77" s="16">
        <v>185.90270251999999</v>
      </c>
      <c r="H77" s="14">
        <v>106.64921232</v>
      </c>
      <c r="I77" s="14">
        <v>0</v>
      </c>
      <c r="J77" s="14">
        <v>0</v>
      </c>
      <c r="K77" s="15">
        <f t="shared" si="8"/>
        <v>106.64921232</v>
      </c>
      <c r="L77" s="15">
        <f t="shared" si="6"/>
        <v>-184.97134151</v>
      </c>
    </row>
    <row r="78" spans="1:12" x14ac:dyDescent="0.25">
      <c r="A78" s="12"/>
      <c r="B78" s="13">
        <v>39173</v>
      </c>
      <c r="C78" s="14">
        <v>248.45549096999997</v>
      </c>
      <c r="D78" s="14">
        <v>44.44309294</v>
      </c>
      <c r="E78" s="15">
        <f t="shared" si="7"/>
        <v>292.89858390999996</v>
      </c>
      <c r="F78" s="14">
        <v>0.20226901</v>
      </c>
      <c r="G78" s="16">
        <v>249.89966802000001</v>
      </c>
      <c r="H78" s="14">
        <v>111.22427783999998</v>
      </c>
      <c r="I78" s="14">
        <v>0</v>
      </c>
      <c r="J78" s="14">
        <v>0</v>
      </c>
      <c r="K78" s="15">
        <f t="shared" si="8"/>
        <v>111.22427783999998</v>
      </c>
      <c r="L78" s="15">
        <f t="shared" si="6"/>
        <v>-249.69739901</v>
      </c>
    </row>
    <row r="79" spans="1:12" x14ac:dyDescent="0.25">
      <c r="A79" s="12"/>
      <c r="B79" s="13">
        <v>39203</v>
      </c>
      <c r="C79" s="14">
        <v>295.09795441</v>
      </c>
      <c r="D79" s="14">
        <v>49.04783458</v>
      </c>
      <c r="E79" s="15">
        <f t="shared" si="7"/>
        <v>344.14578899000003</v>
      </c>
      <c r="F79" s="14">
        <v>0.20226901</v>
      </c>
      <c r="G79" s="16">
        <v>296.21773999999999</v>
      </c>
      <c r="H79" s="14">
        <v>111.98836814000001</v>
      </c>
      <c r="I79" s="14">
        <v>0</v>
      </c>
      <c r="J79" s="14">
        <v>0</v>
      </c>
      <c r="K79" s="15">
        <f t="shared" si="8"/>
        <v>111.98836814000001</v>
      </c>
      <c r="L79" s="15">
        <f t="shared" si="6"/>
        <v>-296.01547098999998</v>
      </c>
    </row>
    <row r="80" spans="1:12" x14ac:dyDescent="0.25">
      <c r="A80" s="12"/>
      <c r="B80" s="13">
        <v>39234</v>
      </c>
      <c r="C80" s="14">
        <v>277.63499496999998</v>
      </c>
      <c r="D80" s="14">
        <v>60.533534400000001</v>
      </c>
      <c r="E80" s="15">
        <f t="shared" si="7"/>
        <v>338.16852936999999</v>
      </c>
      <c r="F80" s="14">
        <v>0.23160901</v>
      </c>
      <c r="G80" s="16">
        <v>276.90615251000003</v>
      </c>
      <c r="H80" s="14">
        <v>103.36781964999999</v>
      </c>
      <c r="I80" s="14">
        <v>0</v>
      </c>
      <c r="J80" s="14">
        <v>0</v>
      </c>
      <c r="K80" s="15">
        <f t="shared" si="8"/>
        <v>103.36781964999999</v>
      </c>
      <c r="L80" s="15">
        <f t="shared" si="6"/>
        <v>-276.67454350000003</v>
      </c>
    </row>
    <row r="81" spans="1:12" x14ac:dyDescent="0.25">
      <c r="A81" s="12"/>
      <c r="B81" s="13">
        <v>39264</v>
      </c>
      <c r="C81" s="14">
        <v>260.60569921999996</v>
      </c>
      <c r="D81" s="14">
        <v>63.267276999999993</v>
      </c>
      <c r="E81" s="15">
        <f t="shared" si="7"/>
        <v>323.87297621999994</v>
      </c>
      <c r="F81" s="14">
        <v>0.84745000000000004</v>
      </c>
      <c r="G81" s="16">
        <v>262.32173447000002</v>
      </c>
      <c r="H81" s="14">
        <v>105.52822036000001</v>
      </c>
      <c r="I81" s="14">
        <v>0</v>
      </c>
      <c r="J81" s="14">
        <v>0</v>
      </c>
      <c r="K81" s="15">
        <f t="shared" si="8"/>
        <v>105.52822036000001</v>
      </c>
      <c r="L81" s="15">
        <f t="shared" si="6"/>
        <v>-261.47428447000004</v>
      </c>
    </row>
    <row r="82" spans="1:12" x14ac:dyDescent="0.25">
      <c r="A82" s="12"/>
      <c r="B82" s="13">
        <v>39295</v>
      </c>
      <c r="C82" s="14">
        <v>251.28804517</v>
      </c>
      <c r="D82" s="14">
        <v>61.988980839999996</v>
      </c>
      <c r="E82" s="15">
        <f t="shared" si="7"/>
        <v>313.27702600999999</v>
      </c>
      <c r="F82" s="14">
        <v>0.77907368999999993</v>
      </c>
      <c r="G82" s="16">
        <v>242.40772876</v>
      </c>
      <c r="H82" s="14">
        <v>107.59519112999999</v>
      </c>
      <c r="I82" s="14">
        <v>0</v>
      </c>
      <c r="J82" s="14">
        <v>0</v>
      </c>
      <c r="K82" s="15">
        <f t="shared" si="8"/>
        <v>107.59519112999999</v>
      </c>
      <c r="L82" s="15">
        <f t="shared" si="6"/>
        <v>-241.62865507000001</v>
      </c>
    </row>
    <row r="83" spans="1:12" x14ac:dyDescent="0.25">
      <c r="A83" s="12"/>
      <c r="B83" s="13">
        <v>39326</v>
      </c>
      <c r="C83" s="14">
        <v>235.69917364</v>
      </c>
      <c r="D83" s="14">
        <v>69.126780959999977</v>
      </c>
      <c r="E83" s="15">
        <f t="shared" si="7"/>
        <v>304.82595459999999</v>
      </c>
      <c r="F83" s="14">
        <v>0.77858789000000006</v>
      </c>
      <c r="G83" s="16">
        <v>226.08122194000003</v>
      </c>
      <c r="H83" s="14">
        <v>106.74290402</v>
      </c>
      <c r="I83" s="14">
        <v>0</v>
      </c>
      <c r="J83" s="14">
        <v>0</v>
      </c>
      <c r="K83" s="15">
        <f t="shared" si="8"/>
        <v>106.74290402</v>
      </c>
      <c r="L83" s="15">
        <f t="shared" si="6"/>
        <v>-225.30263405000002</v>
      </c>
    </row>
    <row r="84" spans="1:12" x14ac:dyDescent="0.25">
      <c r="A84" s="12"/>
      <c r="B84" s="13">
        <v>39356</v>
      </c>
      <c r="C84" s="14">
        <v>222.35891803000001</v>
      </c>
      <c r="D84" s="14">
        <v>77.685165789999999</v>
      </c>
      <c r="E84" s="15">
        <f t="shared" si="7"/>
        <v>300.04408382000003</v>
      </c>
      <c r="F84" s="14">
        <v>0.78845788999999999</v>
      </c>
      <c r="G84" s="16">
        <v>211.59695723999999</v>
      </c>
      <c r="H84" s="14">
        <v>103.33402971999999</v>
      </c>
      <c r="I84" s="14">
        <v>0</v>
      </c>
      <c r="J84" s="14">
        <v>0</v>
      </c>
      <c r="K84" s="15">
        <f t="shared" si="8"/>
        <v>103.33402971999999</v>
      </c>
      <c r="L84" s="15">
        <f t="shared" si="6"/>
        <v>-210.80849935000001</v>
      </c>
    </row>
    <row r="85" spans="1:12" x14ac:dyDescent="0.25">
      <c r="A85" s="12"/>
      <c r="B85" s="13">
        <v>39387</v>
      </c>
      <c r="C85" s="14">
        <v>205.40395254999999</v>
      </c>
      <c r="D85" s="14">
        <v>81.964480660000007</v>
      </c>
      <c r="E85" s="15">
        <f t="shared" si="7"/>
        <v>287.36843320999998</v>
      </c>
      <c r="F85" s="14">
        <v>0.31884483000000002</v>
      </c>
      <c r="G85" s="16">
        <v>195.08498707999996</v>
      </c>
      <c r="H85" s="14">
        <v>102.03083923999999</v>
      </c>
      <c r="I85" s="14">
        <v>0</v>
      </c>
      <c r="J85" s="14">
        <v>0</v>
      </c>
      <c r="K85" s="15">
        <f t="shared" si="8"/>
        <v>102.03083923999999</v>
      </c>
      <c r="L85" s="15">
        <f t="shared" si="6"/>
        <v>-194.76614224999997</v>
      </c>
    </row>
    <row r="86" spans="1:12" x14ac:dyDescent="0.25">
      <c r="A86" s="12"/>
      <c r="B86" s="13">
        <v>39417</v>
      </c>
      <c r="C86" s="14">
        <v>230.27166044000001</v>
      </c>
      <c r="D86" s="14">
        <v>87.866463670000002</v>
      </c>
      <c r="E86" s="15">
        <f t="shared" si="7"/>
        <v>318.13812411000004</v>
      </c>
      <c r="F86" s="14">
        <v>0.19861689000000002</v>
      </c>
      <c r="G86" s="16">
        <v>218.82736722000001</v>
      </c>
      <c r="H86" s="14">
        <v>100.50214677</v>
      </c>
      <c r="I86" s="14">
        <v>0</v>
      </c>
      <c r="J86" s="14">
        <v>0</v>
      </c>
      <c r="K86" s="15">
        <f t="shared" si="8"/>
        <v>100.50214677</v>
      </c>
      <c r="L86" s="15">
        <f t="shared" si="6"/>
        <v>-218.62875033</v>
      </c>
    </row>
    <row r="87" spans="1:12" x14ac:dyDescent="0.25">
      <c r="A87" s="12"/>
      <c r="C87" s="14"/>
      <c r="D87" s="14"/>
      <c r="E87" s="15"/>
      <c r="F87" s="14"/>
      <c r="G87" s="16"/>
      <c r="H87" s="14"/>
      <c r="I87" s="14"/>
      <c r="J87" s="14"/>
      <c r="K87" s="15">
        <f t="shared" si="8"/>
        <v>0</v>
      </c>
      <c r="L87" s="15"/>
    </row>
    <row r="88" spans="1:12" x14ac:dyDescent="0.25">
      <c r="A88" s="12">
        <v>2008</v>
      </c>
      <c r="B88" s="13">
        <v>39448</v>
      </c>
      <c r="C88" s="14">
        <v>208.48588120999997</v>
      </c>
      <c r="D88" s="14">
        <v>96.379379719999974</v>
      </c>
      <c r="E88" s="15">
        <f t="shared" si="7"/>
        <v>304.86526092999998</v>
      </c>
      <c r="F88" s="14">
        <v>0.19863189000000001</v>
      </c>
      <c r="G88" s="16">
        <v>198.11410864000001</v>
      </c>
      <c r="H88" s="14">
        <v>96.246389239999999</v>
      </c>
      <c r="I88" s="14">
        <v>0</v>
      </c>
      <c r="J88" s="14">
        <v>0</v>
      </c>
      <c r="K88" s="15">
        <f t="shared" si="8"/>
        <v>96.246389239999999</v>
      </c>
      <c r="L88" s="15">
        <f t="shared" si="6"/>
        <v>-197.91547675000001</v>
      </c>
    </row>
    <row r="89" spans="1:12" x14ac:dyDescent="0.25">
      <c r="A89" s="12"/>
      <c r="B89" s="13">
        <v>39479</v>
      </c>
      <c r="C89" s="14">
        <v>195.32928458999999</v>
      </c>
      <c r="D89" s="14">
        <v>92.145914819999987</v>
      </c>
      <c r="E89" s="15">
        <f t="shared" si="7"/>
        <v>287.47519940999996</v>
      </c>
      <c r="F89" s="14">
        <v>0.19863189000000001</v>
      </c>
      <c r="G89" s="16">
        <v>184.45975887</v>
      </c>
      <c r="H89" s="14">
        <v>94.267823619999987</v>
      </c>
      <c r="I89" s="14">
        <v>0</v>
      </c>
      <c r="J89" s="14">
        <v>0</v>
      </c>
      <c r="K89" s="15">
        <f t="shared" si="8"/>
        <v>94.267823619999987</v>
      </c>
      <c r="L89" s="15">
        <f t="shared" si="6"/>
        <v>-184.26112698</v>
      </c>
    </row>
    <row r="90" spans="1:12" x14ac:dyDescent="0.25">
      <c r="A90" s="12"/>
      <c r="B90" s="13">
        <v>39508</v>
      </c>
      <c r="C90" s="14">
        <v>176.29689311999999</v>
      </c>
      <c r="D90" s="14">
        <v>99.841524640000031</v>
      </c>
      <c r="E90" s="15">
        <f t="shared" si="7"/>
        <v>276.13841776000004</v>
      </c>
      <c r="F90" s="14">
        <v>0.13260789000000001</v>
      </c>
      <c r="G90" s="16">
        <v>168.05433906000002</v>
      </c>
      <c r="H90" s="14">
        <v>94.722565599999982</v>
      </c>
      <c r="I90" s="14">
        <v>0</v>
      </c>
      <c r="J90" s="14">
        <v>0</v>
      </c>
      <c r="K90" s="15">
        <f t="shared" si="8"/>
        <v>94.722565599999982</v>
      </c>
      <c r="L90" s="15">
        <f t="shared" si="6"/>
        <v>-167.92173117000002</v>
      </c>
    </row>
    <row r="91" spans="1:12" x14ac:dyDescent="0.25">
      <c r="A91" s="12"/>
      <c r="B91" s="13">
        <v>39539</v>
      </c>
      <c r="C91" s="14">
        <v>155.17517718999997</v>
      </c>
      <c r="D91" s="14">
        <v>99.860280769999989</v>
      </c>
      <c r="E91" s="15">
        <f t="shared" si="7"/>
        <v>255.03545795999997</v>
      </c>
      <c r="F91" s="14">
        <v>0.10290789</v>
      </c>
      <c r="G91" s="16">
        <v>142.70299936999999</v>
      </c>
      <c r="H91" s="14">
        <v>102.88911934999999</v>
      </c>
      <c r="I91" s="14">
        <v>0</v>
      </c>
      <c r="J91" s="14">
        <v>0</v>
      </c>
      <c r="K91" s="15">
        <f t="shared" si="8"/>
        <v>102.88911934999999</v>
      </c>
      <c r="L91" s="15">
        <f t="shared" si="6"/>
        <v>-142.60009147999997</v>
      </c>
    </row>
    <row r="92" spans="1:12" x14ac:dyDescent="0.25">
      <c r="A92" s="12"/>
      <c r="B92" s="13">
        <v>39569</v>
      </c>
      <c r="C92" s="14">
        <v>124.507316</v>
      </c>
      <c r="D92" s="14">
        <v>92.256567700000033</v>
      </c>
      <c r="E92" s="15">
        <f t="shared" si="7"/>
        <v>216.76388370000004</v>
      </c>
      <c r="F92" s="14">
        <v>0.10290789</v>
      </c>
      <c r="G92" s="16">
        <v>114.01700265999999</v>
      </c>
      <c r="H92" s="14">
        <v>116.38174164000002</v>
      </c>
      <c r="I92" s="14">
        <v>0</v>
      </c>
      <c r="J92" s="14">
        <v>0</v>
      </c>
      <c r="K92" s="15">
        <f t="shared" si="8"/>
        <v>116.38174164000002</v>
      </c>
      <c r="L92" s="15">
        <f t="shared" si="6"/>
        <v>-113.91409476999999</v>
      </c>
    </row>
    <row r="93" spans="1:12" x14ac:dyDescent="0.25">
      <c r="A93" s="12"/>
      <c r="B93" s="13">
        <v>39600</v>
      </c>
      <c r="C93" s="14">
        <v>94.293870620000007</v>
      </c>
      <c r="D93" s="14">
        <v>128.31791568000003</v>
      </c>
      <c r="E93" s="15">
        <f t="shared" si="7"/>
        <v>222.61178630000003</v>
      </c>
      <c r="F93" s="14">
        <v>3.65387E-3</v>
      </c>
      <c r="G93" s="16">
        <v>90.462902460000009</v>
      </c>
      <c r="H93" s="14">
        <v>97.172322619999989</v>
      </c>
      <c r="I93" s="14">
        <v>0</v>
      </c>
      <c r="J93" s="14">
        <v>0</v>
      </c>
      <c r="K93" s="15">
        <f t="shared" si="8"/>
        <v>97.172322619999989</v>
      </c>
      <c r="L93" s="15">
        <f t="shared" si="6"/>
        <v>-90.459248590000016</v>
      </c>
    </row>
    <row r="94" spans="1:12" x14ac:dyDescent="0.25">
      <c r="A94" s="12"/>
      <c r="B94" s="13">
        <v>39630</v>
      </c>
      <c r="C94" s="14">
        <v>138.15860759</v>
      </c>
      <c r="D94" s="14">
        <v>123.98055438999998</v>
      </c>
      <c r="E94" s="15">
        <f t="shared" si="7"/>
        <v>262.13916197999998</v>
      </c>
      <c r="F94" s="14">
        <v>0</v>
      </c>
      <c r="G94" s="16">
        <v>134.73570549000002</v>
      </c>
      <c r="H94" s="14">
        <v>100.23703438999999</v>
      </c>
      <c r="I94" s="14">
        <v>0</v>
      </c>
      <c r="J94" s="14">
        <v>0</v>
      </c>
      <c r="K94" s="15">
        <f t="shared" si="8"/>
        <v>100.23703438999999</v>
      </c>
      <c r="L94" s="15">
        <f t="shared" si="6"/>
        <v>-134.73570549000002</v>
      </c>
    </row>
    <row r="95" spans="1:12" x14ac:dyDescent="0.25">
      <c r="A95" s="12"/>
      <c r="B95" s="13">
        <v>39661</v>
      </c>
      <c r="C95" s="14">
        <v>151.62122237</v>
      </c>
      <c r="D95" s="14">
        <v>132.34999366</v>
      </c>
      <c r="E95" s="15">
        <f t="shared" si="7"/>
        <v>283.97121602999999</v>
      </c>
      <c r="F95" s="14">
        <v>0.45079999999999998</v>
      </c>
      <c r="G95" s="16">
        <v>138.11263699</v>
      </c>
      <c r="H95" s="14">
        <v>97.734700130000007</v>
      </c>
      <c r="I95" s="14">
        <v>0</v>
      </c>
      <c r="J95" s="14">
        <v>0</v>
      </c>
      <c r="K95" s="15">
        <f t="shared" si="8"/>
        <v>97.734700130000007</v>
      </c>
      <c r="L95" s="15">
        <f t="shared" si="6"/>
        <v>-137.66183699000001</v>
      </c>
    </row>
    <row r="96" spans="1:12" x14ac:dyDescent="0.25">
      <c r="A96" s="12"/>
      <c r="B96" s="13">
        <v>39692</v>
      </c>
      <c r="C96" s="14">
        <v>143.95226639999998</v>
      </c>
      <c r="D96" s="14">
        <v>132.87862738999999</v>
      </c>
      <c r="E96" s="15">
        <f t="shared" si="7"/>
        <v>276.83089379</v>
      </c>
      <c r="F96" s="14">
        <v>0.45279999999999998</v>
      </c>
      <c r="G96" s="16">
        <v>136.71947699</v>
      </c>
      <c r="H96" s="14">
        <v>97.761720700000012</v>
      </c>
      <c r="I96" s="14">
        <v>0</v>
      </c>
      <c r="J96" s="14">
        <v>0</v>
      </c>
      <c r="K96" s="15">
        <f t="shared" si="8"/>
        <v>97.761720700000012</v>
      </c>
      <c r="L96" s="15">
        <f t="shared" si="6"/>
        <v>-136.26667699000001</v>
      </c>
    </row>
    <row r="97" spans="1:12" x14ac:dyDescent="0.25">
      <c r="A97" s="12"/>
      <c r="B97" s="13">
        <v>39722</v>
      </c>
      <c r="C97" s="14">
        <v>163.16811717000002</v>
      </c>
      <c r="D97" s="14">
        <v>140.60962466999999</v>
      </c>
      <c r="E97" s="15">
        <f t="shared" si="7"/>
        <v>303.77774183999998</v>
      </c>
      <c r="F97" s="14">
        <v>3.6278000000000001</v>
      </c>
      <c r="G97" s="16">
        <v>160.97968311</v>
      </c>
      <c r="H97" s="14">
        <v>105.35232502999999</v>
      </c>
      <c r="I97" s="14">
        <v>0</v>
      </c>
      <c r="J97" s="14">
        <v>0</v>
      </c>
      <c r="K97" s="15">
        <f t="shared" si="8"/>
        <v>105.35232502999999</v>
      </c>
      <c r="L97" s="15">
        <f t="shared" si="6"/>
        <v>-157.35188310999999</v>
      </c>
    </row>
    <row r="98" spans="1:12" x14ac:dyDescent="0.25">
      <c r="A98" s="12"/>
      <c r="B98" s="13">
        <v>39753</v>
      </c>
      <c r="C98" s="14">
        <v>193.57558202999999</v>
      </c>
      <c r="D98" s="14">
        <v>147.92017938999999</v>
      </c>
      <c r="E98" s="15">
        <f t="shared" si="7"/>
        <v>341.49576142000001</v>
      </c>
      <c r="F98" s="14">
        <v>9.4697700000000005</v>
      </c>
      <c r="G98" s="16">
        <v>195.12517739000003</v>
      </c>
      <c r="H98" s="14">
        <v>109.83301906</v>
      </c>
      <c r="I98" s="14">
        <v>0</v>
      </c>
      <c r="J98" s="14">
        <v>0</v>
      </c>
      <c r="K98" s="15">
        <f t="shared" si="8"/>
        <v>109.83301906</v>
      </c>
      <c r="L98" s="15">
        <f t="shared" si="6"/>
        <v>-185.65540739000002</v>
      </c>
    </row>
    <row r="99" spans="1:12" x14ac:dyDescent="0.25">
      <c r="A99" s="12"/>
      <c r="B99" s="13">
        <v>39783</v>
      </c>
      <c r="C99" s="14">
        <v>210.42373687999998</v>
      </c>
      <c r="D99" s="14">
        <v>182.21676824999997</v>
      </c>
      <c r="E99" s="15">
        <f t="shared" si="7"/>
        <v>392.64050512999995</v>
      </c>
      <c r="F99" s="14">
        <v>11.62477</v>
      </c>
      <c r="G99" s="16">
        <v>241.13250939</v>
      </c>
      <c r="H99" s="14">
        <v>102.44905992000001</v>
      </c>
      <c r="I99" s="14">
        <v>0</v>
      </c>
      <c r="J99" s="14">
        <v>0</v>
      </c>
      <c r="K99" s="15">
        <f t="shared" si="8"/>
        <v>102.44905992000001</v>
      </c>
      <c r="L99" s="15">
        <f t="shared" si="6"/>
        <v>-229.50773938999998</v>
      </c>
    </row>
    <row r="100" spans="1:12" x14ac:dyDescent="0.25">
      <c r="A100" s="12"/>
      <c r="C100" s="14"/>
      <c r="D100" s="14"/>
      <c r="E100" s="15"/>
      <c r="F100" s="14"/>
      <c r="G100" s="16"/>
      <c r="H100" s="14"/>
      <c r="I100" s="14"/>
      <c r="J100" s="14"/>
      <c r="K100" s="15">
        <f t="shared" si="8"/>
        <v>0</v>
      </c>
      <c r="L100" s="15"/>
    </row>
    <row r="101" spans="1:12" x14ac:dyDescent="0.25">
      <c r="A101" s="12">
        <v>2009</v>
      </c>
      <c r="B101" s="13">
        <v>39814</v>
      </c>
      <c r="C101" s="14">
        <v>183.93237078000004</v>
      </c>
      <c r="D101" s="14">
        <v>163.50270513000001</v>
      </c>
      <c r="E101" s="15">
        <f t="shared" si="7"/>
        <v>347.43507591000002</v>
      </c>
      <c r="F101" s="14">
        <v>11.62477</v>
      </c>
      <c r="G101" s="16">
        <v>196.65027429</v>
      </c>
      <c r="H101" s="14">
        <v>102.25084502000001</v>
      </c>
      <c r="I101" s="14">
        <v>0</v>
      </c>
      <c r="J101" s="14">
        <v>0</v>
      </c>
      <c r="K101" s="15">
        <f t="shared" si="8"/>
        <v>102.25084502000001</v>
      </c>
      <c r="L101" s="15">
        <f t="shared" si="6"/>
        <v>-185.02550428999999</v>
      </c>
    </row>
    <row r="102" spans="1:12" x14ac:dyDescent="0.25">
      <c r="A102" s="12"/>
      <c r="B102" s="13">
        <v>39845</v>
      </c>
      <c r="C102" s="14">
        <v>151.77796396000002</v>
      </c>
      <c r="D102" s="14">
        <v>157.84725654999997</v>
      </c>
      <c r="E102" s="15">
        <f t="shared" si="7"/>
        <v>309.62522050999996</v>
      </c>
      <c r="F102" s="14">
        <v>8.4478854999999999</v>
      </c>
      <c r="G102" s="16">
        <v>163.06706025999998</v>
      </c>
      <c r="H102" s="14">
        <v>105.74970591</v>
      </c>
      <c r="I102" s="14">
        <v>0</v>
      </c>
      <c r="J102" s="14">
        <v>0</v>
      </c>
      <c r="K102" s="15">
        <f t="shared" si="8"/>
        <v>105.74970591</v>
      </c>
      <c r="L102" s="15">
        <f t="shared" si="6"/>
        <v>-154.61917475999996</v>
      </c>
    </row>
    <row r="103" spans="1:12" x14ac:dyDescent="0.25">
      <c r="A103" s="12"/>
      <c r="B103" s="13">
        <v>39873</v>
      </c>
      <c r="C103" s="14">
        <v>82.817073159999993</v>
      </c>
      <c r="D103" s="14">
        <v>172.73004731</v>
      </c>
      <c r="E103" s="15">
        <f t="shared" si="7"/>
        <v>255.54712046999998</v>
      </c>
      <c r="F103" s="14">
        <v>7.7572752099999995</v>
      </c>
      <c r="G103" s="16">
        <v>96.114171540000001</v>
      </c>
      <c r="H103" s="14">
        <v>114.72794167000001</v>
      </c>
      <c r="I103" s="14">
        <v>0</v>
      </c>
      <c r="J103" s="14">
        <v>0</v>
      </c>
      <c r="K103" s="15">
        <f t="shared" si="8"/>
        <v>114.72794167000001</v>
      </c>
      <c r="L103" s="15">
        <f t="shared" si="6"/>
        <v>-88.356896329999998</v>
      </c>
    </row>
    <row r="104" spans="1:12" x14ac:dyDescent="0.25">
      <c r="A104" s="12"/>
      <c r="B104" s="13">
        <v>39904</v>
      </c>
      <c r="C104" s="14">
        <v>165.75897689000001</v>
      </c>
      <c r="D104" s="14">
        <v>151.74345965999998</v>
      </c>
      <c r="E104" s="15">
        <f t="shared" si="7"/>
        <v>317.50243654999997</v>
      </c>
      <c r="F104" s="14">
        <v>6.2592074599999998</v>
      </c>
      <c r="G104" s="16">
        <v>166.49724608</v>
      </c>
      <c r="H104" s="14">
        <v>110.65266375999998</v>
      </c>
      <c r="I104" s="14">
        <v>0</v>
      </c>
      <c r="J104" s="14">
        <v>0</v>
      </c>
      <c r="K104" s="15">
        <f t="shared" si="8"/>
        <v>110.65266375999998</v>
      </c>
      <c r="L104" s="15">
        <f t="shared" si="6"/>
        <v>-160.23803862</v>
      </c>
    </row>
    <row r="105" spans="1:12" x14ac:dyDescent="0.25">
      <c r="A105" s="12"/>
      <c r="B105" s="13">
        <v>39934</v>
      </c>
      <c r="C105" s="14">
        <v>189.43295993000001</v>
      </c>
      <c r="D105" s="14">
        <v>160.27516703999999</v>
      </c>
      <c r="E105" s="15">
        <f t="shared" si="7"/>
        <v>349.70812696999997</v>
      </c>
      <c r="F105" s="14">
        <v>4.7572752099999995</v>
      </c>
      <c r="G105" s="16">
        <v>188.05815000999999</v>
      </c>
      <c r="H105" s="14">
        <v>103.94810643</v>
      </c>
      <c r="I105" s="14">
        <v>0</v>
      </c>
      <c r="J105" s="14">
        <v>0</v>
      </c>
      <c r="K105" s="15">
        <f t="shared" si="8"/>
        <v>103.94810643</v>
      </c>
      <c r="L105" s="15">
        <f t="shared" si="6"/>
        <v>-183.3008748</v>
      </c>
    </row>
    <row r="106" spans="1:12" x14ac:dyDescent="0.25">
      <c r="A106" s="12"/>
      <c r="B106" s="13">
        <v>39965</v>
      </c>
      <c r="C106" s="14">
        <v>199.12651857</v>
      </c>
      <c r="D106" s="14">
        <v>170.37061242999999</v>
      </c>
      <c r="E106" s="15">
        <f t="shared" si="7"/>
        <v>369.49713099999997</v>
      </c>
      <c r="F106" s="14">
        <v>4.4828433700000003</v>
      </c>
      <c r="G106" s="16">
        <v>199.36915845000001</v>
      </c>
      <c r="H106" s="14">
        <v>104.96116194000001</v>
      </c>
      <c r="I106" s="14">
        <v>0</v>
      </c>
      <c r="J106" s="14">
        <v>0</v>
      </c>
      <c r="K106" s="15">
        <f t="shared" si="8"/>
        <v>104.96116194000001</v>
      </c>
      <c r="L106" s="15">
        <f t="shared" si="6"/>
        <v>-194.88631508</v>
      </c>
    </row>
    <row r="107" spans="1:12" x14ac:dyDescent="0.25">
      <c r="A107" s="12"/>
      <c r="B107" s="13">
        <v>39995</v>
      </c>
      <c r="C107" s="14">
        <v>163.63788096000002</v>
      </c>
      <c r="D107" s="14">
        <v>170.04749709000001</v>
      </c>
      <c r="E107" s="15">
        <f t="shared" si="7"/>
        <v>333.68537805000005</v>
      </c>
      <c r="F107" s="14">
        <v>0.64094857999999999</v>
      </c>
      <c r="G107" s="16">
        <v>171.08001429999999</v>
      </c>
      <c r="H107" s="14">
        <v>102.67831658999998</v>
      </c>
      <c r="I107" s="14">
        <v>0</v>
      </c>
      <c r="J107" s="14">
        <v>0</v>
      </c>
      <c r="K107" s="15">
        <f t="shared" si="8"/>
        <v>102.67831658999998</v>
      </c>
      <c r="L107" s="15">
        <f t="shared" si="6"/>
        <v>-170.43906571999997</v>
      </c>
    </row>
    <row r="108" spans="1:12" x14ac:dyDescent="0.25">
      <c r="A108" s="12"/>
      <c r="B108" s="13">
        <v>40026</v>
      </c>
      <c r="C108" s="14">
        <v>139.21635438999999</v>
      </c>
      <c r="D108" s="14">
        <v>169.00444978000002</v>
      </c>
      <c r="E108" s="15">
        <f t="shared" si="7"/>
        <v>308.22080417000001</v>
      </c>
      <c r="F108" s="14">
        <v>0.64094857999999999</v>
      </c>
      <c r="G108" s="16">
        <v>144.64984165000001</v>
      </c>
      <c r="H108" s="14">
        <v>104.73730209</v>
      </c>
      <c r="I108" s="14">
        <v>0</v>
      </c>
      <c r="J108" s="14">
        <v>0</v>
      </c>
      <c r="K108" s="15">
        <f t="shared" si="8"/>
        <v>104.73730209</v>
      </c>
      <c r="L108" s="15">
        <f t="shared" si="6"/>
        <v>-144.00889307</v>
      </c>
    </row>
    <row r="109" spans="1:12" x14ac:dyDescent="0.25">
      <c r="A109" s="12"/>
      <c r="B109" s="13">
        <v>40057</v>
      </c>
      <c r="C109" s="14">
        <v>98.720405459999995</v>
      </c>
      <c r="D109" s="14">
        <v>185.41648205000001</v>
      </c>
      <c r="E109" s="15">
        <f t="shared" si="7"/>
        <v>284.13688751000001</v>
      </c>
      <c r="F109" s="14">
        <v>5.34522502</v>
      </c>
      <c r="G109" s="16">
        <v>100.50135813</v>
      </c>
      <c r="H109" s="14">
        <v>103.24064712999999</v>
      </c>
      <c r="I109" s="14">
        <v>0</v>
      </c>
      <c r="J109" s="14">
        <v>0</v>
      </c>
      <c r="K109" s="15">
        <f t="shared" si="8"/>
        <v>103.24064712999999</v>
      </c>
      <c r="L109" s="15">
        <f t="shared" si="6"/>
        <v>-95.156133109999999</v>
      </c>
    </row>
    <row r="110" spans="1:12" x14ac:dyDescent="0.25">
      <c r="A110" s="12"/>
      <c r="B110" s="13">
        <v>40087</v>
      </c>
      <c r="C110" s="14">
        <v>107.49128844000001</v>
      </c>
      <c r="D110" s="14">
        <v>187.00305552999998</v>
      </c>
      <c r="E110" s="15">
        <f t="shared" si="7"/>
        <v>294.49434396999999</v>
      </c>
      <c r="F110" s="14">
        <v>8.4821385800000009</v>
      </c>
      <c r="G110" s="16">
        <v>111.51526208</v>
      </c>
      <c r="H110" s="14">
        <v>105.01055527999999</v>
      </c>
      <c r="I110" s="14">
        <v>0</v>
      </c>
      <c r="J110" s="14">
        <v>0</v>
      </c>
      <c r="K110" s="15">
        <f t="shared" si="8"/>
        <v>105.01055527999999</v>
      </c>
      <c r="L110" s="15">
        <f t="shared" si="6"/>
        <v>-103.0331235</v>
      </c>
    </row>
    <row r="111" spans="1:12" x14ac:dyDescent="0.25">
      <c r="A111" s="12"/>
      <c r="B111" s="13">
        <v>40118</v>
      </c>
      <c r="C111" s="14">
        <v>152.91577667999996</v>
      </c>
      <c r="D111" s="14">
        <v>195.32502796999995</v>
      </c>
      <c r="E111" s="15">
        <f t="shared" si="7"/>
        <v>348.24080464999992</v>
      </c>
      <c r="F111" s="14">
        <v>3.7121159599999998</v>
      </c>
      <c r="G111" s="16">
        <v>160.54159028999999</v>
      </c>
      <c r="H111" s="14">
        <v>104.32518055000001</v>
      </c>
      <c r="I111" s="14">
        <v>0</v>
      </c>
      <c r="J111" s="14">
        <v>0</v>
      </c>
      <c r="K111" s="15">
        <f t="shared" si="8"/>
        <v>104.32518055000001</v>
      </c>
      <c r="L111" s="15">
        <f t="shared" si="6"/>
        <v>-156.82947432999998</v>
      </c>
    </row>
    <row r="112" spans="1:12" x14ac:dyDescent="0.25">
      <c r="A112" s="12"/>
      <c r="B112" s="13">
        <v>40148</v>
      </c>
      <c r="C112" s="14">
        <v>237.81412496000002</v>
      </c>
      <c r="D112" s="14">
        <v>204.91422138999999</v>
      </c>
      <c r="E112" s="15">
        <f t="shared" si="7"/>
        <v>442.72834635000004</v>
      </c>
      <c r="F112" s="14">
        <v>1.1471181499999998</v>
      </c>
      <c r="G112" s="16">
        <v>207.34075943000002</v>
      </c>
      <c r="H112" s="14">
        <v>103.54070681000003</v>
      </c>
      <c r="I112" s="14">
        <v>0</v>
      </c>
      <c r="J112" s="14">
        <v>0</v>
      </c>
      <c r="K112" s="15">
        <f t="shared" si="8"/>
        <v>103.54070681000003</v>
      </c>
      <c r="L112" s="15">
        <f t="shared" si="6"/>
        <v>-206.19364128000001</v>
      </c>
    </row>
    <row r="113" spans="1:12" x14ac:dyDescent="0.25">
      <c r="A113" s="12"/>
      <c r="C113" s="14"/>
      <c r="D113" s="14"/>
      <c r="E113" s="15"/>
      <c r="F113" s="14"/>
      <c r="G113" s="16"/>
      <c r="H113" s="14"/>
      <c r="I113" s="14"/>
      <c r="J113" s="14"/>
      <c r="K113" s="15">
        <f t="shared" si="8"/>
        <v>0</v>
      </c>
      <c r="L113" s="15"/>
    </row>
    <row r="114" spans="1:12" x14ac:dyDescent="0.25">
      <c r="A114" s="12">
        <v>2010</v>
      </c>
      <c r="B114" s="13">
        <v>40179</v>
      </c>
      <c r="C114" s="14">
        <v>116.67324797000001</v>
      </c>
      <c r="D114" s="14">
        <v>241.72274160000003</v>
      </c>
      <c r="E114" s="15">
        <f t="shared" si="7"/>
        <v>358.39598957000004</v>
      </c>
      <c r="F114" s="14">
        <v>0.25668995999999999</v>
      </c>
      <c r="G114" s="16">
        <v>124.67419017</v>
      </c>
      <c r="H114" s="14">
        <v>98.761930389999989</v>
      </c>
      <c r="I114" s="14">
        <v>0</v>
      </c>
      <c r="J114" s="14">
        <v>0</v>
      </c>
      <c r="K114" s="15">
        <f t="shared" si="8"/>
        <v>98.761930389999989</v>
      </c>
      <c r="L114" s="15">
        <f t="shared" si="6"/>
        <v>-124.41750021</v>
      </c>
    </row>
    <row r="115" spans="1:12" x14ac:dyDescent="0.25">
      <c r="A115" s="12"/>
      <c r="B115" s="13">
        <v>40210</v>
      </c>
      <c r="C115" s="14">
        <v>103.05336380000001</v>
      </c>
      <c r="D115" s="14">
        <v>239.04131415000001</v>
      </c>
      <c r="E115" s="15">
        <f t="shared" si="7"/>
        <v>342.09467795</v>
      </c>
      <c r="F115" s="14">
        <v>6.9999999999999999E-4</v>
      </c>
      <c r="G115" s="16">
        <v>104.97853021</v>
      </c>
      <c r="H115" s="14">
        <v>97.503949279999986</v>
      </c>
      <c r="I115" s="14">
        <v>0</v>
      </c>
      <c r="J115" s="14">
        <v>0</v>
      </c>
      <c r="K115" s="15">
        <f t="shared" si="8"/>
        <v>97.503949279999986</v>
      </c>
      <c r="L115" s="15">
        <f t="shared" si="6"/>
        <v>-104.97783021000001</v>
      </c>
    </row>
    <row r="116" spans="1:12" x14ac:dyDescent="0.25">
      <c r="A116" s="12"/>
      <c r="B116" s="13">
        <v>40238</v>
      </c>
      <c r="C116" s="14">
        <v>161.08721183</v>
      </c>
      <c r="D116" s="14">
        <v>240.12803453999999</v>
      </c>
      <c r="E116" s="15">
        <f t="shared" si="7"/>
        <v>401.21524636999999</v>
      </c>
      <c r="F116" s="14">
        <v>16.745118349999998</v>
      </c>
      <c r="G116" s="16">
        <v>167.71627516999996</v>
      </c>
      <c r="H116" s="14">
        <v>100.4399555</v>
      </c>
      <c r="I116" s="14">
        <v>0</v>
      </c>
      <c r="J116" s="14">
        <v>0</v>
      </c>
      <c r="K116" s="15">
        <f t="shared" si="8"/>
        <v>100.4399555</v>
      </c>
      <c r="L116" s="15">
        <f t="shared" si="6"/>
        <v>-150.97115681999998</v>
      </c>
    </row>
    <row r="117" spans="1:12" x14ac:dyDescent="0.25">
      <c r="A117" s="12"/>
      <c r="B117" s="13">
        <v>40269</v>
      </c>
      <c r="C117" s="14">
        <v>176.05460415000002</v>
      </c>
      <c r="D117" s="14">
        <v>239.72152015000003</v>
      </c>
      <c r="E117" s="15">
        <f t="shared" si="7"/>
        <v>415.77612430000005</v>
      </c>
      <c r="F117" s="14">
        <v>11.16</v>
      </c>
      <c r="G117" s="16">
        <v>188.85235814000004</v>
      </c>
      <c r="H117" s="14">
        <v>101.48935202999998</v>
      </c>
      <c r="I117" s="14">
        <v>0</v>
      </c>
      <c r="J117" s="14">
        <v>0</v>
      </c>
      <c r="K117" s="15">
        <f t="shared" si="8"/>
        <v>101.48935202999998</v>
      </c>
      <c r="L117" s="15">
        <f t="shared" si="6"/>
        <v>-177.69235814000004</v>
      </c>
    </row>
    <row r="118" spans="1:12" x14ac:dyDescent="0.25">
      <c r="A118" s="12"/>
      <c r="B118" s="13">
        <v>40299</v>
      </c>
      <c r="C118" s="14">
        <v>199.16324642000001</v>
      </c>
      <c r="D118" s="14">
        <v>233.73369727000005</v>
      </c>
      <c r="E118" s="15">
        <f t="shared" si="7"/>
        <v>432.89694369000006</v>
      </c>
      <c r="F118" s="14">
        <v>11.0396</v>
      </c>
      <c r="G118" s="16">
        <v>209.26325797000001</v>
      </c>
      <c r="H118" s="14">
        <v>102.67912695999999</v>
      </c>
      <c r="I118" s="14">
        <v>0</v>
      </c>
      <c r="J118" s="14">
        <v>0</v>
      </c>
      <c r="K118" s="15">
        <f t="shared" si="8"/>
        <v>102.67912695999999</v>
      </c>
      <c r="L118" s="15">
        <f t="shared" si="6"/>
        <v>-198.22365797</v>
      </c>
    </row>
    <row r="119" spans="1:12" x14ac:dyDescent="0.25">
      <c r="A119" s="12"/>
      <c r="B119" s="13">
        <v>40330</v>
      </c>
      <c r="C119" s="14">
        <v>176.55085342000001</v>
      </c>
      <c r="D119" s="14">
        <v>225.99589860999998</v>
      </c>
      <c r="E119" s="15">
        <f t="shared" si="7"/>
        <v>402.54675202999999</v>
      </c>
      <c r="F119" s="14">
        <v>7.2551199999999998</v>
      </c>
      <c r="G119" s="16">
        <v>189.89312512000001</v>
      </c>
      <c r="H119" s="14">
        <v>104.56036851999998</v>
      </c>
      <c r="I119" s="14">
        <v>0</v>
      </c>
      <c r="J119" s="14">
        <v>0</v>
      </c>
      <c r="K119" s="15">
        <f t="shared" si="8"/>
        <v>104.56036851999998</v>
      </c>
      <c r="L119" s="15">
        <f t="shared" si="6"/>
        <v>-182.63800512</v>
      </c>
    </row>
    <row r="120" spans="1:12" x14ac:dyDescent="0.25">
      <c r="A120" s="12"/>
      <c r="B120" s="13">
        <v>40360</v>
      </c>
      <c r="C120" s="14">
        <v>133.70869929</v>
      </c>
      <c r="D120" s="14">
        <v>220.60166855</v>
      </c>
      <c r="E120" s="15">
        <f t="shared" si="7"/>
        <v>354.31036784000003</v>
      </c>
      <c r="F120" s="14">
        <v>3.2935099999999999</v>
      </c>
      <c r="G120" s="16">
        <v>151.42635627000001</v>
      </c>
      <c r="H120" s="14">
        <v>104.84813653</v>
      </c>
      <c r="I120" s="14">
        <v>0</v>
      </c>
      <c r="J120" s="14">
        <v>0</v>
      </c>
      <c r="K120" s="15">
        <f t="shared" si="8"/>
        <v>104.84813653</v>
      </c>
      <c r="L120" s="15">
        <f t="shared" si="6"/>
        <v>-148.13284627000002</v>
      </c>
    </row>
    <row r="121" spans="1:12" x14ac:dyDescent="0.25">
      <c r="A121" s="12"/>
      <c r="B121" s="13">
        <v>40391</v>
      </c>
      <c r="C121" s="14">
        <v>176.57323671999998</v>
      </c>
      <c r="D121" s="14">
        <v>216.14396042000001</v>
      </c>
      <c r="E121" s="15">
        <f t="shared" si="7"/>
        <v>392.71719714</v>
      </c>
      <c r="F121" s="14">
        <v>2.1000000000000001E-4</v>
      </c>
      <c r="G121" s="16">
        <v>181.72236486999998</v>
      </c>
      <c r="H121" s="14">
        <v>106.90614369000001</v>
      </c>
      <c r="I121" s="14">
        <v>0</v>
      </c>
      <c r="J121" s="14">
        <v>0</v>
      </c>
      <c r="K121" s="15">
        <f t="shared" si="8"/>
        <v>106.90614369000001</v>
      </c>
      <c r="L121" s="15">
        <f t="shared" si="6"/>
        <v>-181.72215486999997</v>
      </c>
    </row>
    <row r="122" spans="1:12" x14ac:dyDescent="0.25">
      <c r="A122" s="12"/>
      <c r="B122" s="13">
        <v>40422</v>
      </c>
      <c r="C122" s="14">
        <v>231.51444966999998</v>
      </c>
      <c r="D122" s="14">
        <v>188.70048896999995</v>
      </c>
      <c r="E122" s="15">
        <f t="shared" si="7"/>
        <v>420.2149386399999</v>
      </c>
      <c r="F122" s="14">
        <v>4.3745344900000003</v>
      </c>
      <c r="G122" s="16">
        <v>213.52107083999999</v>
      </c>
      <c r="H122" s="14">
        <v>106.52846569</v>
      </c>
      <c r="I122" s="14">
        <v>0</v>
      </c>
      <c r="J122" s="14">
        <v>0</v>
      </c>
      <c r="K122" s="15">
        <f t="shared" si="8"/>
        <v>106.52846569</v>
      </c>
      <c r="L122" s="15">
        <f t="shared" si="6"/>
        <v>-209.14653634999999</v>
      </c>
    </row>
    <row r="123" spans="1:12" x14ac:dyDescent="0.25">
      <c r="A123" s="12"/>
      <c r="B123" s="13">
        <v>40452</v>
      </c>
      <c r="C123" s="14">
        <v>236.79300300000003</v>
      </c>
      <c r="D123" s="14">
        <v>206.18240800999999</v>
      </c>
      <c r="E123" s="15">
        <f t="shared" si="7"/>
        <v>442.97541101000002</v>
      </c>
      <c r="F123" s="14">
        <v>18.1265444</v>
      </c>
      <c r="G123" s="16">
        <v>213.33863923999999</v>
      </c>
      <c r="H123" s="14">
        <v>108.20859110000001</v>
      </c>
      <c r="I123" s="14">
        <v>0</v>
      </c>
      <c r="J123" s="14">
        <v>0</v>
      </c>
      <c r="K123" s="15">
        <f t="shared" si="8"/>
        <v>108.20859110000001</v>
      </c>
      <c r="L123" s="15">
        <f t="shared" si="6"/>
        <v>-195.21209483999999</v>
      </c>
    </row>
    <row r="124" spans="1:12" x14ac:dyDescent="0.25">
      <c r="A124" s="12"/>
      <c r="B124" s="13">
        <v>40483</v>
      </c>
      <c r="C124" s="14">
        <v>324.87294492999996</v>
      </c>
      <c r="D124" s="14">
        <v>201.92565662000007</v>
      </c>
      <c r="E124" s="15">
        <f t="shared" si="7"/>
        <v>526.79860155000006</v>
      </c>
      <c r="F124" s="14">
        <v>18.1265444</v>
      </c>
      <c r="G124" s="16">
        <v>283.44444356999992</v>
      </c>
      <c r="H124" s="14">
        <v>109.43427282999998</v>
      </c>
      <c r="I124" s="14">
        <v>0</v>
      </c>
      <c r="J124" s="14">
        <v>0</v>
      </c>
      <c r="K124" s="15">
        <f t="shared" si="8"/>
        <v>109.43427282999998</v>
      </c>
      <c r="L124" s="15">
        <f t="shared" si="6"/>
        <v>-265.31789916999992</v>
      </c>
    </row>
    <row r="125" spans="1:12" x14ac:dyDescent="0.25">
      <c r="A125" s="12"/>
      <c r="B125" s="13">
        <v>40513</v>
      </c>
      <c r="C125" s="14">
        <v>394.28723421000001</v>
      </c>
      <c r="D125" s="14">
        <v>227.49411384000001</v>
      </c>
      <c r="E125" s="15">
        <f t="shared" si="7"/>
        <v>621.78134805000002</v>
      </c>
      <c r="F125" s="14">
        <v>22.380054340000001</v>
      </c>
      <c r="G125" s="16">
        <v>353.39403699000002</v>
      </c>
      <c r="H125" s="14">
        <v>109.65779352999999</v>
      </c>
      <c r="I125" s="14">
        <v>0</v>
      </c>
      <c r="J125" s="14">
        <v>0</v>
      </c>
      <c r="K125" s="15">
        <f t="shared" si="8"/>
        <v>109.65779352999999</v>
      </c>
      <c r="L125" s="15">
        <f t="shared" si="6"/>
        <v>-331.01398265</v>
      </c>
    </row>
    <row r="126" spans="1:12" x14ac:dyDescent="0.25">
      <c r="A126" s="12"/>
      <c r="C126" s="14"/>
      <c r="D126" s="14"/>
      <c r="E126" s="15"/>
      <c r="F126" s="14"/>
      <c r="G126" s="16"/>
      <c r="H126" s="14"/>
      <c r="I126" s="14"/>
      <c r="J126" s="14"/>
      <c r="K126" s="15">
        <f t="shared" si="8"/>
        <v>0</v>
      </c>
      <c r="L126" s="15"/>
    </row>
    <row r="127" spans="1:12" x14ac:dyDescent="0.25">
      <c r="A127" s="12">
        <v>2011</v>
      </c>
      <c r="B127" s="13">
        <v>40544</v>
      </c>
      <c r="C127" s="14">
        <v>274.68677600000001</v>
      </c>
      <c r="D127" s="14">
        <v>249.41164849000006</v>
      </c>
      <c r="E127" s="15">
        <f t="shared" si="7"/>
        <v>524.09842449000007</v>
      </c>
      <c r="F127" s="14">
        <v>16.430053000000001</v>
      </c>
      <c r="G127" s="16">
        <v>263.62435798000001</v>
      </c>
      <c r="H127" s="14">
        <v>112.02498873</v>
      </c>
      <c r="I127" s="14">
        <v>0</v>
      </c>
      <c r="J127" s="14">
        <v>0</v>
      </c>
      <c r="K127" s="15">
        <f t="shared" si="8"/>
        <v>112.02498873</v>
      </c>
      <c r="L127" s="15">
        <f t="shared" ref="L127:L164" si="9">F127-G127</f>
        <v>-247.19430498000003</v>
      </c>
    </row>
    <row r="128" spans="1:12" x14ac:dyDescent="0.25">
      <c r="A128" s="12"/>
      <c r="B128" s="13">
        <v>40575</v>
      </c>
      <c r="C128" s="14">
        <v>249.43371511999999</v>
      </c>
      <c r="D128" s="14">
        <v>252.78685970999993</v>
      </c>
      <c r="E128" s="15">
        <f t="shared" si="7"/>
        <v>502.22057482999992</v>
      </c>
      <c r="F128" s="14">
        <v>10.208781910000001</v>
      </c>
      <c r="G128" s="16">
        <v>245.54610350999999</v>
      </c>
      <c r="H128" s="14">
        <v>113.98710233000001</v>
      </c>
      <c r="I128" s="14">
        <v>0</v>
      </c>
      <c r="J128" s="14">
        <v>0</v>
      </c>
      <c r="K128" s="15">
        <f t="shared" si="8"/>
        <v>113.98710233000001</v>
      </c>
      <c r="L128" s="15">
        <f t="shared" si="9"/>
        <v>-235.3373216</v>
      </c>
    </row>
    <row r="129" spans="1:12" x14ac:dyDescent="0.25">
      <c r="A129" s="12"/>
      <c r="B129" s="13">
        <v>40603</v>
      </c>
      <c r="C129" s="14">
        <v>246.23003259999999</v>
      </c>
      <c r="D129" s="14">
        <v>214.96978317</v>
      </c>
      <c r="E129" s="15">
        <f t="shared" si="7"/>
        <v>461.19981576999999</v>
      </c>
      <c r="F129" s="14">
        <v>12.638578539999999</v>
      </c>
      <c r="G129" s="16">
        <v>216.92700067999999</v>
      </c>
      <c r="H129" s="14">
        <v>111.17698284000001</v>
      </c>
      <c r="I129" s="14">
        <v>0</v>
      </c>
      <c r="J129" s="14">
        <v>0</v>
      </c>
      <c r="K129" s="15">
        <f t="shared" si="8"/>
        <v>111.17698284000001</v>
      </c>
      <c r="L129" s="15">
        <f t="shared" si="9"/>
        <v>-204.28842213999999</v>
      </c>
    </row>
    <row r="130" spans="1:12" x14ac:dyDescent="0.25">
      <c r="A130" s="12"/>
      <c r="B130" s="13">
        <v>40634</v>
      </c>
      <c r="C130" s="14">
        <v>368.35093327000004</v>
      </c>
      <c r="D130" s="14">
        <v>213.54459872000001</v>
      </c>
      <c r="E130" s="15">
        <f t="shared" si="7"/>
        <v>581.89553199000011</v>
      </c>
      <c r="F130" s="14">
        <v>4.8171785400000005</v>
      </c>
      <c r="G130" s="16">
        <v>347.57726895999997</v>
      </c>
      <c r="H130" s="14">
        <v>119.80542266</v>
      </c>
      <c r="I130" s="14">
        <v>0</v>
      </c>
      <c r="J130" s="14">
        <v>0</v>
      </c>
      <c r="K130" s="15">
        <f t="shared" si="8"/>
        <v>119.80542266</v>
      </c>
      <c r="L130" s="15">
        <f t="shared" si="9"/>
        <v>-342.76009041999998</v>
      </c>
    </row>
    <row r="131" spans="1:12" x14ac:dyDescent="0.25">
      <c r="A131" s="12"/>
      <c r="B131" s="13">
        <v>40664</v>
      </c>
      <c r="C131" s="14">
        <v>330.24221124999997</v>
      </c>
      <c r="D131" s="14">
        <v>205.03726018</v>
      </c>
      <c r="E131" s="15">
        <f t="shared" si="7"/>
        <v>535.27947142999994</v>
      </c>
      <c r="F131" s="14">
        <v>5.3171140000000001</v>
      </c>
      <c r="G131" s="16">
        <v>300.89265739000007</v>
      </c>
      <c r="H131" s="14">
        <v>120.21025727999999</v>
      </c>
      <c r="I131" s="14">
        <v>0</v>
      </c>
      <c r="J131" s="14">
        <v>0</v>
      </c>
      <c r="K131" s="15">
        <f t="shared" si="8"/>
        <v>120.21025727999999</v>
      </c>
      <c r="L131" s="15">
        <f t="shared" si="9"/>
        <v>-295.57554339000006</v>
      </c>
    </row>
    <row r="132" spans="1:12" x14ac:dyDescent="0.25">
      <c r="A132" s="12"/>
      <c r="B132" s="13">
        <v>40695</v>
      </c>
      <c r="C132" s="14">
        <v>193.88297396000002</v>
      </c>
      <c r="D132" s="14">
        <v>205.18762783</v>
      </c>
      <c r="E132" s="15">
        <f t="shared" si="7"/>
        <v>399.07060179000001</v>
      </c>
      <c r="F132" s="14">
        <v>4.9905927400000003</v>
      </c>
      <c r="G132" s="16">
        <v>173.39237009999999</v>
      </c>
      <c r="H132" s="14">
        <v>127.26291317</v>
      </c>
      <c r="I132" s="14">
        <v>0</v>
      </c>
      <c r="J132" s="14">
        <v>0</v>
      </c>
      <c r="K132" s="15">
        <f t="shared" si="8"/>
        <v>127.26291317</v>
      </c>
      <c r="L132" s="15">
        <f t="shared" si="9"/>
        <v>-168.40177735999998</v>
      </c>
    </row>
    <row r="133" spans="1:12" x14ac:dyDescent="0.25">
      <c r="A133" s="12"/>
      <c r="B133" s="13">
        <v>40725</v>
      </c>
      <c r="C133" s="14">
        <v>122.63364267</v>
      </c>
      <c r="D133" s="14">
        <v>197.08098415999999</v>
      </c>
      <c r="E133" s="15">
        <f t="shared" si="7"/>
        <v>319.71462682999999</v>
      </c>
      <c r="F133" s="14">
        <v>1.7286927400000001</v>
      </c>
      <c r="G133" s="16">
        <v>85.561071020000028</v>
      </c>
      <c r="H133" s="14">
        <v>126.40562369</v>
      </c>
      <c r="I133" s="14">
        <v>0</v>
      </c>
      <c r="J133" s="14">
        <v>0</v>
      </c>
      <c r="K133" s="15">
        <f t="shared" si="8"/>
        <v>126.40562369</v>
      </c>
      <c r="L133" s="15">
        <f t="shared" si="9"/>
        <v>-83.832378280000029</v>
      </c>
    </row>
    <row r="134" spans="1:12" x14ac:dyDescent="0.25">
      <c r="A134" s="12"/>
      <c r="B134" s="13">
        <v>40756</v>
      </c>
      <c r="C134" s="14">
        <v>205.98307473</v>
      </c>
      <c r="D134" s="14">
        <v>190.8703964</v>
      </c>
      <c r="E134" s="15">
        <f t="shared" si="7"/>
        <v>396.85347113</v>
      </c>
      <c r="F134" s="14">
        <v>1.1266630900000001</v>
      </c>
      <c r="G134" s="16">
        <v>168.52552481999999</v>
      </c>
      <c r="H134" s="14">
        <v>129.19558905</v>
      </c>
      <c r="I134" s="14">
        <v>0</v>
      </c>
      <c r="J134" s="14">
        <v>0</v>
      </c>
      <c r="K134" s="15">
        <f t="shared" si="8"/>
        <v>129.19558905</v>
      </c>
      <c r="L134" s="15">
        <f t="shared" si="9"/>
        <v>-167.39886172999999</v>
      </c>
    </row>
    <row r="135" spans="1:12" x14ac:dyDescent="0.25">
      <c r="A135" s="12"/>
      <c r="B135" s="13">
        <v>40787</v>
      </c>
      <c r="C135" s="14">
        <v>257.19169396000001</v>
      </c>
      <c r="D135" s="14">
        <v>193.0609092</v>
      </c>
      <c r="E135" s="15">
        <f t="shared" si="7"/>
        <v>450.25260316000004</v>
      </c>
      <c r="F135" s="14">
        <v>6.9376800000000003</v>
      </c>
      <c r="G135" s="16">
        <v>206.16861134999999</v>
      </c>
      <c r="H135" s="14">
        <v>131.79373672000003</v>
      </c>
      <c r="I135" s="14">
        <v>0</v>
      </c>
      <c r="J135" s="14">
        <v>0</v>
      </c>
      <c r="K135" s="15">
        <f t="shared" si="8"/>
        <v>131.79373672000003</v>
      </c>
      <c r="L135" s="15">
        <f t="shared" si="9"/>
        <v>-199.23093134999999</v>
      </c>
    </row>
    <row r="136" spans="1:12" x14ac:dyDescent="0.25">
      <c r="A136" s="12"/>
      <c r="B136" s="13">
        <v>40817</v>
      </c>
      <c r="C136" s="14">
        <v>314.62106755000002</v>
      </c>
      <c r="D136" s="14">
        <v>201.79939015999997</v>
      </c>
      <c r="E136" s="15">
        <f t="shared" ref="E136:E164" si="10">C136+D136</f>
        <v>516.42045770999994</v>
      </c>
      <c r="F136" s="14">
        <v>4.0850376400000004</v>
      </c>
      <c r="G136" s="16">
        <v>279.11041660000001</v>
      </c>
      <c r="H136" s="14">
        <v>133.50512039</v>
      </c>
      <c r="I136" s="14">
        <v>0</v>
      </c>
      <c r="J136" s="14">
        <v>0</v>
      </c>
      <c r="K136" s="15">
        <f t="shared" si="8"/>
        <v>133.50512039</v>
      </c>
      <c r="L136" s="15">
        <f t="shared" si="9"/>
        <v>-275.02537896000001</v>
      </c>
    </row>
    <row r="137" spans="1:12" x14ac:dyDescent="0.25">
      <c r="A137" s="12"/>
      <c r="B137" s="13">
        <v>40848</v>
      </c>
      <c r="C137" s="14">
        <v>366.04374611999998</v>
      </c>
      <c r="D137" s="14">
        <v>218.30899237</v>
      </c>
      <c r="E137" s="15">
        <f t="shared" si="10"/>
        <v>584.35273848999998</v>
      </c>
      <c r="F137" s="14">
        <v>2.5132042999999999</v>
      </c>
      <c r="G137" s="16">
        <v>334.18752983999997</v>
      </c>
      <c r="H137" s="14">
        <v>137.65871766999999</v>
      </c>
      <c r="I137" s="14">
        <v>0</v>
      </c>
      <c r="J137" s="14">
        <v>0</v>
      </c>
      <c r="K137" s="15">
        <f t="shared" ref="K137:K164" si="11">H137+I137+J137</f>
        <v>137.65871766999999</v>
      </c>
      <c r="L137" s="15">
        <f t="shared" si="9"/>
        <v>-331.67432553999998</v>
      </c>
    </row>
    <row r="138" spans="1:12" x14ac:dyDescent="0.25">
      <c r="A138" s="12"/>
      <c r="B138" s="13">
        <v>40878</v>
      </c>
      <c r="C138" s="14">
        <v>449.74006807000001</v>
      </c>
      <c r="D138" s="14">
        <v>239.12048068000001</v>
      </c>
      <c r="E138" s="15">
        <f t="shared" si="10"/>
        <v>688.86054875000002</v>
      </c>
      <c r="F138" s="14">
        <v>12.97983297</v>
      </c>
      <c r="G138" s="16">
        <v>425.59856572000001</v>
      </c>
      <c r="H138" s="14">
        <v>132.78280737999998</v>
      </c>
      <c r="I138" s="14">
        <v>0</v>
      </c>
      <c r="J138" s="14">
        <v>0</v>
      </c>
      <c r="K138" s="15">
        <f t="shared" si="11"/>
        <v>132.78280737999998</v>
      </c>
      <c r="L138" s="15">
        <f t="shared" si="9"/>
        <v>-412.61873274999999</v>
      </c>
    </row>
    <row r="139" spans="1:12" x14ac:dyDescent="0.25">
      <c r="A139" s="12"/>
      <c r="C139" s="14"/>
      <c r="D139" s="14"/>
      <c r="E139" s="15"/>
      <c r="F139" s="14"/>
      <c r="G139" s="16"/>
      <c r="H139" s="14"/>
      <c r="I139" s="14"/>
      <c r="J139" s="14"/>
      <c r="K139" s="15">
        <f t="shared" si="11"/>
        <v>0</v>
      </c>
      <c r="L139" s="15"/>
    </row>
    <row r="140" spans="1:12" x14ac:dyDescent="0.25">
      <c r="A140" s="12">
        <v>2012</v>
      </c>
      <c r="B140" s="13">
        <v>40909</v>
      </c>
      <c r="C140" s="14">
        <v>350.39161963000004</v>
      </c>
      <c r="D140" s="14">
        <v>263.37748859999999</v>
      </c>
      <c r="E140" s="15">
        <f t="shared" si="10"/>
        <v>613.76910823000003</v>
      </c>
      <c r="F140" s="14">
        <v>6.9250891799999996</v>
      </c>
      <c r="G140" s="16">
        <v>330.95762736</v>
      </c>
      <c r="H140" s="14">
        <v>131.06759686000001</v>
      </c>
      <c r="I140" s="14">
        <v>0</v>
      </c>
      <c r="J140" s="14">
        <v>0</v>
      </c>
      <c r="K140" s="15">
        <f t="shared" si="11"/>
        <v>131.06759686000001</v>
      </c>
      <c r="L140" s="15">
        <f t="shared" si="9"/>
        <v>-324.03253818000002</v>
      </c>
    </row>
    <row r="141" spans="1:12" x14ac:dyDescent="0.25">
      <c r="A141" s="12"/>
      <c r="B141" s="13">
        <v>40940</v>
      </c>
      <c r="C141" s="14">
        <v>167.75311018000002</v>
      </c>
      <c r="D141" s="14">
        <v>293.21111347999999</v>
      </c>
      <c r="E141" s="15">
        <f t="shared" si="10"/>
        <v>460.96422366000002</v>
      </c>
      <c r="F141" s="14">
        <v>9.9837091300000012</v>
      </c>
      <c r="G141" s="16">
        <v>165.34394990000001</v>
      </c>
      <c r="H141" s="14">
        <v>129.86477649</v>
      </c>
      <c r="I141" s="14">
        <v>0</v>
      </c>
      <c r="J141" s="14">
        <v>0</v>
      </c>
      <c r="K141" s="15">
        <f t="shared" si="11"/>
        <v>129.86477649</v>
      </c>
      <c r="L141" s="15">
        <f t="shared" si="9"/>
        <v>-155.36024077000002</v>
      </c>
    </row>
    <row r="142" spans="1:12" x14ac:dyDescent="0.25">
      <c r="A142" s="12"/>
      <c r="B142" s="13">
        <v>40969</v>
      </c>
      <c r="C142" s="14">
        <v>104.79844939</v>
      </c>
      <c r="D142" s="14">
        <v>307.70572047999997</v>
      </c>
      <c r="E142" s="15">
        <f t="shared" si="10"/>
        <v>412.50416986999994</v>
      </c>
      <c r="F142" s="14">
        <v>1.86123E-3</v>
      </c>
      <c r="G142" s="16">
        <v>130.18631993</v>
      </c>
      <c r="H142" s="14">
        <v>135.09402591</v>
      </c>
      <c r="I142" s="14">
        <v>0</v>
      </c>
      <c r="J142" s="14">
        <v>2.6564169999999998E-2</v>
      </c>
      <c r="K142" s="15">
        <f t="shared" si="11"/>
        <v>135.12059008</v>
      </c>
      <c r="L142" s="15">
        <f t="shared" si="9"/>
        <v>-130.18445869999999</v>
      </c>
    </row>
    <row r="143" spans="1:12" x14ac:dyDescent="0.25">
      <c r="A143" s="12"/>
      <c r="B143" s="13">
        <v>41000</v>
      </c>
      <c r="C143" s="14">
        <v>309.16986699</v>
      </c>
      <c r="D143" s="14">
        <v>311.46550581049996</v>
      </c>
      <c r="E143" s="15">
        <f t="shared" si="10"/>
        <v>620.63537280049991</v>
      </c>
      <c r="F143" s="14">
        <v>1.86123E-3</v>
      </c>
      <c r="G143" s="16">
        <v>338.61302015000007</v>
      </c>
      <c r="H143" s="14">
        <v>137.57981018000004</v>
      </c>
      <c r="I143" s="14">
        <v>0</v>
      </c>
      <c r="J143" s="14">
        <v>0</v>
      </c>
      <c r="K143" s="15">
        <f t="shared" si="11"/>
        <v>137.57981018000004</v>
      </c>
      <c r="L143" s="15">
        <f t="shared" si="9"/>
        <v>-338.61115892000009</v>
      </c>
    </row>
    <row r="144" spans="1:12" x14ac:dyDescent="0.25">
      <c r="A144" s="12"/>
      <c r="B144" s="13">
        <v>41030</v>
      </c>
      <c r="C144" s="14">
        <v>398.80722810999998</v>
      </c>
      <c r="D144" s="14">
        <v>296.71181872050005</v>
      </c>
      <c r="E144" s="15">
        <f t="shared" si="10"/>
        <v>695.51904683049997</v>
      </c>
      <c r="F144" s="14">
        <v>1.9312299999999999E-3</v>
      </c>
      <c r="G144" s="16">
        <v>431.11101170999996</v>
      </c>
      <c r="H144" s="14">
        <v>136.63990716000001</v>
      </c>
      <c r="I144" s="14">
        <v>0</v>
      </c>
      <c r="J144" s="14">
        <v>0</v>
      </c>
      <c r="K144" s="15">
        <f t="shared" si="11"/>
        <v>136.63990716000001</v>
      </c>
      <c r="L144" s="15">
        <f t="shared" si="9"/>
        <v>-431.10908047999993</v>
      </c>
    </row>
    <row r="145" spans="1:12" x14ac:dyDescent="0.25">
      <c r="A145" s="12"/>
      <c r="B145" s="13">
        <v>41061</v>
      </c>
      <c r="C145" s="14">
        <v>315.53935434999994</v>
      </c>
      <c r="D145" s="14">
        <v>312.82459011000003</v>
      </c>
      <c r="E145" s="15">
        <f t="shared" si="10"/>
        <v>628.36394445999997</v>
      </c>
      <c r="F145" s="14">
        <v>1.9162300000000001E-3</v>
      </c>
      <c r="G145" s="16">
        <v>346.40633073999999</v>
      </c>
      <c r="H145" s="14">
        <v>150.85232321999999</v>
      </c>
      <c r="I145" s="14">
        <v>0</v>
      </c>
      <c r="J145" s="14">
        <v>0</v>
      </c>
      <c r="K145" s="15">
        <f t="shared" si="11"/>
        <v>150.85232321999999</v>
      </c>
      <c r="L145" s="15">
        <f t="shared" si="9"/>
        <v>-346.40441450999998</v>
      </c>
    </row>
    <row r="146" spans="1:12" x14ac:dyDescent="0.25">
      <c r="A146" s="12"/>
      <c r="B146" s="13">
        <v>41091</v>
      </c>
      <c r="C146" s="14">
        <v>417.45332532000003</v>
      </c>
      <c r="D146" s="14">
        <v>325.79197371000004</v>
      </c>
      <c r="E146" s="15">
        <f t="shared" si="10"/>
        <v>743.24529903000007</v>
      </c>
      <c r="F146" s="14">
        <v>1.86123E-3</v>
      </c>
      <c r="G146" s="16">
        <v>447.3613937799999</v>
      </c>
      <c r="H146" s="14">
        <v>156.37793237</v>
      </c>
      <c r="I146" s="14">
        <v>0</v>
      </c>
      <c r="J146" s="14">
        <v>1.2699600000000001E-3</v>
      </c>
      <c r="K146" s="15">
        <f t="shared" si="11"/>
        <v>156.37920233</v>
      </c>
      <c r="L146" s="15">
        <f t="shared" si="9"/>
        <v>-447.35953254999993</v>
      </c>
    </row>
    <row r="147" spans="1:12" x14ac:dyDescent="0.25">
      <c r="A147" s="12"/>
      <c r="B147" s="13">
        <v>41122</v>
      </c>
      <c r="C147" s="14">
        <v>472.02123634000003</v>
      </c>
      <c r="D147" s="14">
        <v>312.96144496799997</v>
      </c>
      <c r="E147" s="15">
        <f t="shared" si="10"/>
        <v>784.982681308</v>
      </c>
      <c r="F147" s="14">
        <v>6.0017800000000001</v>
      </c>
      <c r="G147" s="16">
        <v>490.85207204</v>
      </c>
      <c r="H147" s="14">
        <v>160.53092852</v>
      </c>
      <c r="I147" s="14">
        <v>0</v>
      </c>
      <c r="J147" s="14">
        <v>0.71494360999999995</v>
      </c>
      <c r="K147" s="15">
        <f t="shared" si="11"/>
        <v>161.24587213000001</v>
      </c>
      <c r="L147" s="15">
        <f t="shared" si="9"/>
        <v>-484.85029204</v>
      </c>
    </row>
    <row r="148" spans="1:12" x14ac:dyDescent="0.25">
      <c r="A148" s="12"/>
      <c r="B148" s="13">
        <v>41153</v>
      </c>
      <c r="C148" s="14">
        <v>538.29997639999999</v>
      </c>
      <c r="D148" s="14">
        <v>307.20662636999998</v>
      </c>
      <c r="E148" s="15">
        <f t="shared" si="10"/>
        <v>845.50660276999997</v>
      </c>
      <c r="F148" s="14">
        <v>7.3584000000000008E-4</v>
      </c>
      <c r="G148" s="16">
        <v>548.25134586000001</v>
      </c>
      <c r="H148" s="14">
        <v>157.57215425000001</v>
      </c>
      <c r="I148" s="14">
        <v>0</v>
      </c>
      <c r="J148" s="14">
        <v>0</v>
      </c>
      <c r="K148" s="15">
        <f t="shared" si="11"/>
        <v>157.57215425000001</v>
      </c>
      <c r="L148" s="15">
        <f t="shared" si="9"/>
        <v>-548.25061002000007</v>
      </c>
    </row>
    <row r="149" spans="1:12" x14ac:dyDescent="0.25">
      <c r="A149" s="12"/>
      <c r="B149" s="13">
        <v>41183</v>
      </c>
      <c r="C149" s="14">
        <v>651.19681851000007</v>
      </c>
      <c r="D149" s="14">
        <v>321.95155603000001</v>
      </c>
      <c r="E149" s="15">
        <f t="shared" si="10"/>
        <v>973.14837454000008</v>
      </c>
      <c r="F149" s="14">
        <v>2.7138499999999999E-3</v>
      </c>
      <c r="G149" s="16">
        <v>686.99235569999996</v>
      </c>
      <c r="H149" s="14">
        <v>165.02836959000001</v>
      </c>
      <c r="I149" s="14">
        <v>0</v>
      </c>
      <c r="J149" s="14">
        <v>0</v>
      </c>
      <c r="K149" s="15">
        <f t="shared" si="11"/>
        <v>165.02836959000001</v>
      </c>
      <c r="L149" s="15">
        <f t="shared" si="9"/>
        <v>-686.98964185</v>
      </c>
    </row>
    <row r="150" spans="1:12" x14ac:dyDescent="0.25">
      <c r="A150" s="12"/>
      <c r="B150" s="13">
        <v>41214</v>
      </c>
      <c r="C150" s="14">
        <v>751.59664027999997</v>
      </c>
      <c r="D150" s="14">
        <v>323.45940005</v>
      </c>
      <c r="E150" s="17">
        <f t="shared" si="10"/>
        <v>1075.0560403300001</v>
      </c>
      <c r="F150" s="14">
        <v>2.5038499999999997E-3</v>
      </c>
      <c r="G150" s="16">
        <v>769.57349617</v>
      </c>
      <c r="H150" s="14">
        <f>'[1]APD-DC'!$ED$92</f>
        <v>166.25015995000001</v>
      </c>
      <c r="I150" s="14">
        <v>0</v>
      </c>
      <c r="J150" s="14">
        <v>0</v>
      </c>
      <c r="K150" s="15">
        <f t="shared" si="11"/>
        <v>166.25015995000001</v>
      </c>
      <c r="L150" s="15">
        <f t="shared" si="9"/>
        <v>-769.57099231999996</v>
      </c>
    </row>
    <row r="151" spans="1:12" x14ac:dyDescent="0.25">
      <c r="A151" s="12"/>
      <c r="B151" s="13">
        <v>41244</v>
      </c>
      <c r="C151" s="14">
        <f>'[1]APD-CB'!$EE$491</f>
        <v>871.66678274999992</v>
      </c>
      <c r="D151" s="14">
        <f>'[1]APD-ODC'!$EE$443</f>
        <v>307.6401822185</v>
      </c>
      <c r="E151" s="15">
        <f t="shared" si="10"/>
        <v>1179.3069649684999</v>
      </c>
      <c r="F151" s="14">
        <f>'[1]STA-3SG'!$EE$101</f>
        <v>1.7101E-3</v>
      </c>
      <c r="G151" s="16">
        <f>'[1]APD-DC'!$EE$89</f>
        <v>841.28204734999997</v>
      </c>
      <c r="H151" s="14">
        <f>'[1]APD-DC'!$EE$92</f>
        <v>160.05980104000002</v>
      </c>
      <c r="I151" s="14">
        <f>'[1]APD-DC'!$EE$91</f>
        <v>0</v>
      </c>
      <c r="J151" s="14">
        <f>'[1]APD-DC'!$EE$93</f>
        <v>0</v>
      </c>
      <c r="K151" s="15">
        <f t="shared" si="11"/>
        <v>160.05980104000002</v>
      </c>
      <c r="L151" s="15">
        <f t="shared" si="9"/>
        <v>-841.28033725</v>
      </c>
    </row>
    <row r="152" spans="1:12" x14ac:dyDescent="0.25">
      <c r="A152" s="12"/>
      <c r="B152" s="13"/>
      <c r="C152" s="14"/>
      <c r="D152" s="14"/>
      <c r="E152" s="16"/>
      <c r="F152" s="14"/>
      <c r="G152" s="16"/>
      <c r="H152" s="14"/>
      <c r="I152" s="14"/>
      <c r="J152" s="14"/>
      <c r="K152" s="15"/>
      <c r="L152" s="15"/>
    </row>
    <row r="153" spans="1:12" x14ac:dyDescent="0.25">
      <c r="A153" s="12">
        <v>2013</v>
      </c>
      <c r="B153" s="13">
        <v>41275</v>
      </c>
      <c r="C153" s="14">
        <f>'[1]APD-CB'!$EF$491</f>
        <v>891.17561597999986</v>
      </c>
      <c r="D153" s="14">
        <f>'[1]APD-ODC'!$EF$443</f>
        <v>385.19829070850005</v>
      </c>
      <c r="E153" s="16">
        <f t="shared" si="10"/>
        <v>1276.3739066885</v>
      </c>
      <c r="F153" s="14">
        <f>'[1]STA-3SG'!$EF$101</f>
        <v>1.7193699999999998E-3</v>
      </c>
      <c r="G153" s="16">
        <f>'[1]APD-DC'!$EF$89</f>
        <v>921.00083634999987</v>
      </c>
      <c r="H153" s="14">
        <f>'[1]APD-DC'!$EF$92</f>
        <v>160.13992891999996</v>
      </c>
      <c r="I153" s="14">
        <f>'[1]APD-DC'!$EF$91</f>
        <v>0</v>
      </c>
      <c r="J153" s="14">
        <f>'[1]APD-DC'!$EF$93</f>
        <v>0</v>
      </c>
      <c r="K153" s="15">
        <f t="shared" si="11"/>
        <v>160.13992891999996</v>
      </c>
      <c r="L153" s="15">
        <f t="shared" si="9"/>
        <v>-920.99911697999983</v>
      </c>
    </row>
    <row r="154" spans="1:12" x14ac:dyDescent="0.25">
      <c r="A154" s="18"/>
      <c r="B154" s="13">
        <v>41306</v>
      </c>
      <c r="C154" s="14">
        <f>'[1]APD-CB'!$EG$491</f>
        <v>707.48703196999998</v>
      </c>
      <c r="D154" s="14">
        <f>'[1]APD-ODC'!$EG$443</f>
        <v>365.46930794999997</v>
      </c>
      <c r="E154" s="16">
        <f t="shared" si="10"/>
        <v>1072.9563399199999</v>
      </c>
      <c r="F154" s="14">
        <f>'[1]STA-3SG'!$EG$101</f>
        <v>1.624E-3</v>
      </c>
      <c r="G154" s="16">
        <f>'[1]APD-DC'!$EG$89</f>
        <v>763.21177172</v>
      </c>
      <c r="H154" s="14">
        <f>'[1]APD-DC'!$EG$92</f>
        <v>158.84091062999997</v>
      </c>
      <c r="I154" s="14">
        <f>'[1]APD-DC'!$EG$91</f>
        <v>0</v>
      </c>
      <c r="J154" s="14">
        <f>'[1]APD-DC'!$EG$93</f>
        <v>0</v>
      </c>
      <c r="K154" s="15">
        <f t="shared" si="11"/>
        <v>158.84091062999997</v>
      </c>
      <c r="L154" s="15">
        <f t="shared" si="9"/>
        <v>-763.21014772000001</v>
      </c>
    </row>
    <row r="155" spans="1:12" x14ac:dyDescent="0.25">
      <c r="A155" s="18"/>
      <c r="B155" s="13">
        <v>41334</v>
      </c>
      <c r="C155" s="14">
        <f>'[1]APD-CB'!$EH$491</f>
        <v>686.58059061999995</v>
      </c>
      <c r="D155" s="14">
        <f>'[1]APD-ODC'!$EH$443</f>
        <v>342.02810165</v>
      </c>
      <c r="E155" s="16">
        <f t="shared" si="10"/>
        <v>1028.6086922699999</v>
      </c>
      <c r="F155" s="14">
        <f>'[1]STA-3SG'!$EH$101</f>
        <v>1.2149999999999999E-3</v>
      </c>
      <c r="G155" s="16">
        <f>'[1]APD-DC'!$EH$89</f>
        <v>737.36837783999999</v>
      </c>
      <c r="H155" s="14">
        <f>'[1]APD-DC'!$EH$92</f>
        <v>166.20479535000001</v>
      </c>
      <c r="I155" s="14">
        <f>'[1]APD-DC'!$EH$91</f>
        <v>0</v>
      </c>
      <c r="J155" s="14">
        <f>'[1]APD-DC'!$EH$93</f>
        <v>0</v>
      </c>
      <c r="K155" s="15">
        <f t="shared" si="11"/>
        <v>166.20479535000001</v>
      </c>
      <c r="L155" s="15">
        <f t="shared" si="9"/>
        <v>-737.36716283999999</v>
      </c>
    </row>
    <row r="156" spans="1:12" x14ac:dyDescent="0.25">
      <c r="A156" s="18"/>
      <c r="B156" s="13">
        <v>41365</v>
      </c>
      <c r="C156" s="14">
        <f>'[1]APD-CB'!$EI$491</f>
        <v>632.06697515999997</v>
      </c>
      <c r="D156" s="14">
        <f>'[1]APD-ODC'!$EI$443</f>
        <v>333.12646384999999</v>
      </c>
      <c r="E156" s="16">
        <f t="shared" si="10"/>
        <v>965.19343901000002</v>
      </c>
      <c r="F156" s="14">
        <f>'[1]STA-3SG'!$EI$101</f>
        <v>1.6238699999999999E-3</v>
      </c>
      <c r="G156" s="16">
        <f>'[1]APD-DC'!$EI$89</f>
        <v>678.45971191000001</v>
      </c>
      <c r="H156" s="14">
        <f>'[1]APD-DC'!$EI$92</f>
        <v>165.45407015000001</v>
      </c>
      <c r="I156" s="14">
        <f>'[1]APD-DC'!$EI$91</f>
        <v>0</v>
      </c>
      <c r="J156" s="14">
        <f>'[1]APD-DC'!$EI$93</f>
        <v>0</v>
      </c>
      <c r="K156" s="15">
        <f t="shared" si="11"/>
        <v>165.45407015000001</v>
      </c>
      <c r="L156" s="15">
        <f t="shared" si="9"/>
        <v>-678.45808804000001</v>
      </c>
    </row>
    <row r="157" spans="1:12" x14ac:dyDescent="0.25">
      <c r="A157" s="18"/>
      <c r="B157" s="13">
        <v>41395</v>
      </c>
      <c r="C157" s="14">
        <f>'[1]APD-CB'!$EJ$491</f>
        <v>569.04203974000006</v>
      </c>
      <c r="D157" s="14">
        <f>'[1]APD-ODC'!$EJ$443</f>
        <v>334.26215300000001</v>
      </c>
      <c r="E157" s="16">
        <f t="shared" si="10"/>
        <v>903.30419274000008</v>
      </c>
      <c r="F157" s="14">
        <f>'[1]STA-3SG'!$EJ$101</f>
        <v>1.6238699999999999E-3</v>
      </c>
      <c r="G157" s="16">
        <f>'[1]APD-DC'!$EJ$89</f>
        <v>617.49302304000003</v>
      </c>
      <c r="H157" s="14">
        <f>'[1]APD-DC'!$EJ$92</f>
        <v>162.62754050000004</v>
      </c>
      <c r="I157" s="14">
        <f>'[1]APD-DC'!$EJ$91</f>
        <v>0</v>
      </c>
      <c r="J157" s="14">
        <f>'[1]APD-DC'!$EJ$93</f>
        <v>0</v>
      </c>
      <c r="K157" s="15">
        <f t="shared" si="11"/>
        <v>162.62754050000004</v>
      </c>
      <c r="L157" s="15">
        <f t="shared" si="9"/>
        <v>-617.49139917000002</v>
      </c>
    </row>
    <row r="158" spans="1:12" x14ac:dyDescent="0.25">
      <c r="A158" s="18"/>
      <c r="B158" s="13">
        <v>41426</v>
      </c>
      <c r="C158" s="14">
        <f>'[1]APD-CB'!$EK$491</f>
        <v>520.85524473000009</v>
      </c>
      <c r="D158" s="14">
        <f>'[1]APD-ODC'!$EK$443</f>
        <v>326.59387137000004</v>
      </c>
      <c r="E158" s="16">
        <f t="shared" si="10"/>
        <v>847.44911610000008</v>
      </c>
      <c r="F158" s="14">
        <f>'[1]STA-3SG'!$EK$101</f>
        <v>1.6088699999999999E-3</v>
      </c>
      <c r="G158" s="16">
        <f>'[1]APD-DC'!$EK$89</f>
        <v>571.44973655999991</v>
      </c>
      <c r="H158" s="14">
        <f>'[1]APD-DC'!$EK$92</f>
        <v>169.71888566999999</v>
      </c>
      <c r="I158" s="14">
        <f>'[1]APD-DC'!$EK$91</f>
        <v>0</v>
      </c>
      <c r="J158" s="14">
        <f>'[1]APD-DC'!$EK$93</f>
        <v>0</v>
      </c>
      <c r="K158" s="15">
        <f t="shared" si="11"/>
        <v>169.71888566999999</v>
      </c>
      <c r="L158" s="15">
        <f t="shared" si="9"/>
        <v>-571.44812768999986</v>
      </c>
    </row>
    <row r="159" spans="1:12" x14ac:dyDescent="0.25">
      <c r="A159" s="18"/>
      <c r="B159" s="13">
        <v>41456</v>
      </c>
      <c r="C159" s="14">
        <f>'[1]APD-CB'!$EL$491</f>
        <v>620.70877989999997</v>
      </c>
      <c r="D159" s="14">
        <f>'[1]APD-ODC'!$EL$443</f>
        <v>330.24090667000002</v>
      </c>
      <c r="E159" s="16">
        <f t="shared" si="10"/>
        <v>950.94968657000004</v>
      </c>
      <c r="F159" s="14">
        <f>'[1]STA-3SG'!$EL$101</f>
        <v>1.7268699999999999E-3</v>
      </c>
      <c r="G159" s="16">
        <f>'[1]APD-DC'!$EL$89</f>
        <v>675.10161256000004</v>
      </c>
      <c r="H159" s="14">
        <f>'[1]APD-DC'!$EL$92</f>
        <v>172.93351283999999</v>
      </c>
      <c r="I159" s="14">
        <f>'[1]APD-DC'!$EL$91</f>
        <v>0</v>
      </c>
      <c r="J159" s="14">
        <f>'[1]APD-DC'!$EL$93</f>
        <v>0</v>
      </c>
      <c r="K159" s="15">
        <f t="shared" si="11"/>
        <v>172.93351283999999</v>
      </c>
      <c r="L159" s="15">
        <f t="shared" si="9"/>
        <v>-675.09988569000006</v>
      </c>
    </row>
    <row r="160" spans="1:12" x14ac:dyDescent="0.25">
      <c r="A160" s="18"/>
      <c r="B160" s="13">
        <v>41487</v>
      </c>
      <c r="C160" s="14">
        <f>'[1]APD-CB'!$EM$491</f>
        <v>567.35930163</v>
      </c>
      <c r="D160" s="14">
        <f>'[1]APD-ODC'!$EM$443</f>
        <v>313.61211585000001</v>
      </c>
      <c r="E160" s="16">
        <f t="shared" si="10"/>
        <v>880.97141748000001</v>
      </c>
      <c r="F160" s="14">
        <f>'[1]STA-3SG'!$EM$101</f>
        <v>1.8768699999999999E-3</v>
      </c>
      <c r="G160" s="16">
        <f>'[1]APD-DC'!$EM$89</f>
        <v>601.51593446000004</v>
      </c>
      <c r="H160" s="14">
        <f>'[1]APD-DC'!$EM$92</f>
        <v>170.54611208999998</v>
      </c>
      <c r="I160" s="14">
        <f>'[1]APD-DC'!$EM$91</f>
        <v>0</v>
      </c>
      <c r="J160" s="14">
        <f>'[1]APD-DC'!$EM$93</f>
        <v>0</v>
      </c>
      <c r="K160" s="15">
        <f t="shared" si="11"/>
        <v>170.54611208999998</v>
      </c>
      <c r="L160" s="15">
        <f t="shared" si="9"/>
        <v>-601.51405758999999</v>
      </c>
    </row>
    <row r="161" spans="1:12" x14ac:dyDescent="0.25">
      <c r="A161" s="18"/>
      <c r="B161" s="13">
        <v>41518</v>
      </c>
      <c r="C161" s="14">
        <f>'[1]APD-CB'!$EN$491</f>
        <v>504.92889416999998</v>
      </c>
      <c r="D161" s="14">
        <f>'[1]APD-ODC'!$EN$443</f>
        <v>313.21833055999997</v>
      </c>
      <c r="E161" s="16">
        <f t="shared" si="10"/>
        <v>818.14722472999995</v>
      </c>
      <c r="F161" s="14">
        <f>'[1]STA-3SG'!$EN$101</f>
        <v>1.8768699999999999E-3</v>
      </c>
      <c r="G161" s="16">
        <f>'[1]APD-DC'!$EN$89</f>
        <v>514.93561791000002</v>
      </c>
      <c r="H161" s="14">
        <f>'[1]APD-DC'!$EN$92</f>
        <v>177.91749489</v>
      </c>
      <c r="I161" s="14">
        <f>'[1]APD-DC'!$EN$91</f>
        <v>0</v>
      </c>
      <c r="J161" s="14">
        <f>'[1]APD-DC'!$EN$93</f>
        <v>0</v>
      </c>
      <c r="K161" s="15">
        <f t="shared" si="11"/>
        <v>177.91749489</v>
      </c>
      <c r="L161" s="15">
        <f t="shared" si="9"/>
        <v>-514.93374103999997</v>
      </c>
    </row>
    <row r="162" spans="1:12" x14ac:dyDescent="0.25">
      <c r="A162" s="18"/>
      <c r="B162" s="13">
        <v>41548</v>
      </c>
      <c r="C162" s="14">
        <f>'[1]APD-CB'!$EO$491</f>
        <v>532.4247325099999</v>
      </c>
      <c r="D162" s="14">
        <f>'[1]APD-ODC'!$EO$443</f>
        <v>321.58771974000001</v>
      </c>
      <c r="E162" s="16">
        <f t="shared" si="10"/>
        <v>854.01245224999991</v>
      </c>
      <c r="F162" s="14">
        <f>'[1]STA-3SG'!$EO$101</f>
        <v>1.8768699999999999E-3</v>
      </c>
      <c r="G162" s="16">
        <f>'[1]APD-DC'!$EO$89</f>
        <v>548.92241466999997</v>
      </c>
      <c r="H162" s="14">
        <f>'[1]APD-DC'!$EO$92</f>
        <v>184.41819846000001</v>
      </c>
      <c r="I162" s="14">
        <f>'[1]APD-DC'!$EO$91</f>
        <v>0</v>
      </c>
      <c r="J162" s="14">
        <f>'[1]APD-DC'!$EO$93</f>
        <v>0</v>
      </c>
      <c r="K162" s="15">
        <f t="shared" si="11"/>
        <v>184.41819846000001</v>
      </c>
      <c r="L162" s="15">
        <f t="shared" si="9"/>
        <v>-548.92053779999992</v>
      </c>
    </row>
    <row r="163" spans="1:12" x14ac:dyDescent="0.25">
      <c r="A163" s="18"/>
      <c r="B163" s="13">
        <v>41579</v>
      </c>
      <c r="C163" s="14">
        <f>'[1]APD-CB'!$EP$491</f>
        <v>710.08015542999999</v>
      </c>
      <c r="D163" s="14">
        <f>'[1]APD-ODC'!$EP$443</f>
        <v>353.69705816999993</v>
      </c>
      <c r="E163" s="16">
        <f t="shared" si="10"/>
        <v>1063.7772135999999</v>
      </c>
      <c r="F163" s="14">
        <f>'[1]STA-3SG'!$EP$101</f>
        <v>1.57687E-3</v>
      </c>
      <c r="G163" s="16">
        <f>'[1]APD-DC'!$EP$89</f>
        <v>716.01636000999997</v>
      </c>
      <c r="H163" s="14">
        <f>'[1]APD-DC'!$EP$92</f>
        <v>184.52681164999998</v>
      </c>
      <c r="I163" s="14">
        <f>'[1]APD-DC'!$EP$91</f>
        <v>0</v>
      </c>
      <c r="J163" s="14">
        <f>'[1]APD-DC'!$EP$93</f>
        <v>0</v>
      </c>
      <c r="K163" s="15">
        <f t="shared" si="11"/>
        <v>184.52681164999998</v>
      </c>
      <c r="L163" s="15">
        <f t="shared" si="9"/>
        <v>-716.01478313999996</v>
      </c>
    </row>
    <row r="164" spans="1:12" x14ac:dyDescent="0.25">
      <c r="A164" s="18"/>
      <c r="B164" s="13">
        <v>41609</v>
      </c>
      <c r="C164" s="14">
        <f>'[1]APD-CB'!$EQ$491</f>
        <v>675.08980970999994</v>
      </c>
      <c r="D164" s="14">
        <f>'[1]APD-ODC'!$EQ$443</f>
        <v>396.74792887999996</v>
      </c>
      <c r="E164" s="16">
        <f t="shared" si="10"/>
        <v>1071.8377385899998</v>
      </c>
      <c r="F164" s="14">
        <f>'[1]STA-3SG'!$EQ$101</f>
        <v>1.3468699999999998E-3</v>
      </c>
      <c r="G164" s="16">
        <f>'[1]APD-DC'!$EQ$89</f>
        <v>650.7808632</v>
      </c>
      <c r="H164" s="14">
        <f>'[1]APD-DC'!$EQ$92</f>
        <v>181.77203191000004</v>
      </c>
      <c r="I164" s="14">
        <f>'[1]APD-DC'!$EQ$91</f>
        <v>0</v>
      </c>
      <c r="J164" s="14">
        <f>'[1]APD-DC'!$EQ$93</f>
        <v>0</v>
      </c>
      <c r="K164" s="15">
        <f t="shared" si="11"/>
        <v>181.77203191000004</v>
      </c>
      <c r="L164" s="15">
        <f t="shared" si="9"/>
        <v>-650.77951632999998</v>
      </c>
    </row>
    <row r="165" spans="1:12" x14ac:dyDescent="0.25">
      <c r="A165" s="18"/>
      <c r="B165" s="13"/>
      <c r="C165" s="14"/>
      <c r="D165" s="14"/>
      <c r="E165" s="16"/>
      <c r="F165" s="14"/>
      <c r="G165" s="16"/>
      <c r="H165" s="14"/>
      <c r="I165" s="14"/>
      <c r="J165" s="14"/>
      <c r="K165" s="15"/>
      <c r="L165" s="15"/>
    </row>
    <row r="166" spans="1:12" x14ac:dyDescent="0.25">
      <c r="A166" s="18">
        <v>2014</v>
      </c>
      <c r="B166" s="13">
        <v>41640</v>
      </c>
      <c r="C166" s="14">
        <f>'[1]APD-CB'!$ER$491</f>
        <v>563.36381098999993</v>
      </c>
      <c r="D166" s="14">
        <f>'[1]APD-ODC'!$ER$443</f>
        <v>409.40325383999993</v>
      </c>
      <c r="E166" s="16">
        <f t="shared" ref="E166:E177" si="12">C166+D166</f>
        <v>972.76706482999987</v>
      </c>
      <c r="F166" s="14">
        <f>'[1]STA-3SG'!$ER$101</f>
        <v>9.5267500000000005E-2</v>
      </c>
      <c r="G166" s="16">
        <f>'[1]APD-DC'!$ER$89</f>
        <v>585.64261324999995</v>
      </c>
      <c r="H166" s="14">
        <f>'[1]APD-DC'!$ER$92</f>
        <v>181.48897437999997</v>
      </c>
      <c r="I166" s="14">
        <f>'[1]APD-DC'!$ER$91</f>
        <v>0</v>
      </c>
      <c r="J166" s="14">
        <f>'[1]APD-DC'!$ER$93</f>
        <v>0</v>
      </c>
      <c r="K166" s="15">
        <f t="shared" ref="K166:K177" si="13">H166+I166+J166</f>
        <v>181.48897437999997</v>
      </c>
      <c r="L166" s="15">
        <f t="shared" ref="L166:L177" si="14">F166-G166</f>
        <v>-585.54734574999998</v>
      </c>
    </row>
    <row r="167" spans="1:12" x14ac:dyDescent="0.25">
      <c r="A167" s="18"/>
      <c r="B167" s="13">
        <v>41671</v>
      </c>
      <c r="C167" s="14">
        <f>'[1]APD-CB'!$ES$491</f>
        <v>546.75523600999998</v>
      </c>
      <c r="D167" s="14">
        <f>'[1]APD-ODC'!$ES$443</f>
        <v>374.13656418999994</v>
      </c>
      <c r="E167" s="16">
        <f t="shared" si="12"/>
        <v>920.89180019999992</v>
      </c>
      <c r="F167" s="14">
        <f>'[1]STA-3SG'!$ES$101</f>
        <v>4.3924169999999998E-2</v>
      </c>
      <c r="G167" s="16">
        <f>'[1]APD-DC'!$ES$89</f>
        <v>570.64420911000002</v>
      </c>
      <c r="H167" s="14">
        <f>'[1]APD-DC'!$ES$92</f>
        <v>185.42042562</v>
      </c>
      <c r="I167" s="14">
        <f>'[1]APD-DC'!$ES$91</f>
        <v>0</v>
      </c>
      <c r="J167" s="14">
        <f>'[1]APD-DC'!$ES$93</f>
        <v>0</v>
      </c>
      <c r="K167" s="15">
        <f t="shared" si="13"/>
        <v>185.42042562</v>
      </c>
      <c r="L167" s="15">
        <f t="shared" si="14"/>
        <v>-570.60028494000005</v>
      </c>
    </row>
    <row r="168" spans="1:12" x14ac:dyDescent="0.25">
      <c r="A168" s="18"/>
      <c r="B168" s="13">
        <v>41699</v>
      </c>
      <c r="C168" s="14">
        <f>'[1]APD-CB'!$ET$491</f>
        <v>502.02063959999998</v>
      </c>
      <c r="D168" s="14">
        <f>'[1]APD-ODC'!$ET$443</f>
        <v>366.70693272999995</v>
      </c>
      <c r="E168" s="16">
        <f t="shared" si="12"/>
        <v>868.72757232999993</v>
      </c>
      <c r="F168" s="14">
        <f>'[1]STA-3SG'!$ET$101</f>
        <v>4.2659999999999997E-2</v>
      </c>
      <c r="G168" s="16">
        <f>'[1]APD-DC'!$ET$89</f>
        <v>523.98071333999997</v>
      </c>
      <c r="H168" s="14">
        <f>'[1]APD-DC'!$ET$92</f>
        <v>188.92049332000002</v>
      </c>
      <c r="I168" s="14">
        <f>'[1]APD-DC'!$ET$91</f>
        <v>0</v>
      </c>
      <c r="J168" s="14">
        <f>'[1]APD-DC'!$ET$93</f>
        <v>0</v>
      </c>
      <c r="K168" s="15">
        <f t="shared" si="13"/>
        <v>188.92049332000002</v>
      </c>
      <c r="L168" s="15">
        <f t="shared" si="14"/>
        <v>-523.93805334000001</v>
      </c>
    </row>
    <row r="169" spans="1:12" x14ac:dyDescent="0.25">
      <c r="A169" s="18"/>
      <c r="B169" s="13">
        <v>41730</v>
      </c>
      <c r="C169" s="14">
        <f>'[1]APD-CB'!$EU$491</f>
        <v>454.01487707000001</v>
      </c>
      <c r="D169" s="14">
        <f>'[1]APD-ODC'!$EU$443</f>
        <v>360.50365948000001</v>
      </c>
      <c r="E169" s="16">
        <f t="shared" si="12"/>
        <v>814.51853655000002</v>
      </c>
      <c r="F169" s="14">
        <f>'[1]STA-3SG'!$EU$101</f>
        <v>1.32687E-3</v>
      </c>
      <c r="G169" s="16">
        <f>'[1]APD-DC'!$EU$89</f>
        <v>465.59932784999995</v>
      </c>
      <c r="H169" s="14">
        <f>'[1]APD-DC'!$EU$92</f>
        <v>183.48638446999999</v>
      </c>
      <c r="I169" s="14">
        <f>'[1]APD-DC'!$EU$91</f>
        <v>0</v>
      </c>
      <c r="J169" s="14">
        <f>'[1]APD-DC'!$EU$93</f>
        <v>0</v>
      </c>
      <c r="K169" s="15">
        <f t="shared" si="13"/>
        <v>183.48638446999999</v>
      </c>
      <c r="L169" s="15">
        <f t="shared" si="14"/>
        <v>-465.59800097999994</v>
      </c>
    </row>
    <row r="170" spans="1:12" x14ac:dyDescent="0.25">
      <c r="A170" s="18"/>
      <c r="B170" s="13">
        <v>41760</v>
      </c>
      <c r="C170" s="14">
        <f>'[1]APD-CB'!$EV$491</f>
        <v>401.04799922000001</v>
      </c>
      <c r="D170" s="14">
        <f>'[1]APD-ODC'!$EV$443</f>
        <v>355.21991353999999</v>
      </c>
      <c r="E170" s="16">
        <f t="shared" si="12"/>
        <v>756.26791275999994</v>
      </c>
      <c r="F170" s="14">
        <f>'[1]STA-3SG'!$EV$101</f>
        <v>1.32687E-3</v>
      </c>
      <c r="G170" s="16">
        <f>'[1]APD-DC'!$EV$89</f>
        <v>401.85950909999997</v>
      </c>
      <c r="H170" s="14">
        <f>'[1]APD-DC'!$EV$92</f>
        <v>180.38883487999999</v>
      </c>
      <c r="I170" s="14">
        <f>'[1]APD-DC'!$EV$91</f>
        <v>0</v>
      </c>
      <c r="J170" s="14">
        <f>'[1]APD-DC'!$EV$93</f>
        <v>0</v>
      </c>
      <c r="K170" s="15">
        <f t="shared" si="13"/>
        <v>180.38883487999999</v>
      </c>
      <c r="L170" s="15">
        <f t="shared" si="14"/>
        <v>-401.85818222999995</v>
      </c>
    </row>
    <row r="171" spans="1:12" x14ac:dyDescent="0.25">
      <c r="A171" s="18"/>
      <c r="B171" s="13">
        <v>41791</v>
      </c>
      <c r="C171" s="14">
        <f>'[1]APD-CB'!$EW$491</f>
        <v>282.04024422999998</v>
      </c>
      <c r="D171" s="14">
        <f>'[1]APD-ODC'!$EW$443</f>
        <v>378.53266024000004</v>
      </c>
      <c r="E171" s="16">
        <f t="shared" si="12"/>
        <v>660.57290447000003</v>
      </c>
      <c r="F171" s="14">
        <f>'[1]STA-3SG'!$EW$101</f>
        <v>1.32687E-3</v>
      </c>
      <c r="G171" s="16">
        <f>'[1]APD-DC'!$EW$89</f>
        <v>285.55206724999999</v>
      </c>
      <c r="H171" s="14">
        <f>'[1]APD-DC'!$EW$92</f>
        <v>189.39749883999997</v>
      </c>
      <c r="I171" s="14">
        <f>'[1]APD-DC'!$EW$91</f>
        <v>0</v>
      </c>
      <c r="J171" s="14">
        <f>'[1]APD-DC'!$EW$93</f>
        <v>0</v>
      </c>
      <c r="K171" s="15">
        <f t="shared" si="13"/>
        <v>189.39749883999997</v>
      </c>
      <c r="L171" s="15">
        <f t="shared" si="14"/>
        <v>-285.55074037999998</v>
      </c>
    </row>
    <row r="172" spans="1:12" x14ac:dyDescent="0.25">
      <c r="A172" s="18"/>
      <c r="B172" s="13">
        <v>41821</v>
      </c>
      <c r="C172" s="14">
        <f>'[1]APD-CB'!$EX$491</f>
        <v>310.86799212000005</v>
      </c>
      <c r="D172" s="14">
        <f>'[1]APD-ODC'!$EX$443</f>
        <v>361.72120525999998</v>
      </c>
      <c r="E172" s="16">
        <f t="shared" si="12"/>
        <v>672.58919738000009</v>
      </c>
      <c r="F172" s="14">
        <f>'[1]STA-3SG'!$EX$101</f>
        <v>6.8147768700000002</v>
      </c>
      <c r="G172" s="16">
        <f>'[1]APD-DC'!$EX$89</f>
        <v>304.34436757999998</v>
      </c>
      <c r="H172" s="14">
        <f>'[1]APD-DC'!$EX$92</f>
        <v>186.68223196999998</v>
      </c>
      <c r="I172" s="14">
        <f>'[1]APD-DC'!$EX$91</f>
        <v>0</v>
      </c>
      <c r="J172" s="14">
        <f>'[1]APD-DC'!$EX$93</f>
        <v>0</v>
      </c>
      <c r="K172" s="15">
        <f t="shared" si="13"/>
        <v>186.68223196999998</v>
      </c>
      <c r="L172" s="15">
        <f t="shared" si="14"/>
        <v>-297.52959070999998</v>
      </c>
    </row>
    <row r="173" spans="1:12" x14ac:dyDescent="0.25">
      <c r="A173" s="18"/>
      <c r="B173" s="13">
        <v>41852</v>
      </c>
      <c r="C173" s="14">
        <f>'[1]APD-CB'!$EY$491</f>
        <v>346.82833977000001</v>
      </c>
      <c r="D173" s="14">
        <f>'[1]APD-ODC'!$EY$443</f>
        <v>380.43209640999999</v>
      </c>
      <c r="E173" s="16">
        <f t="shared" si="12"/>
        <v>727.26043617999994</v>
      </c>
      <c r="F173" s="14">
        <f>'[1]STA-3SG'!$EY$101</f>
        <v>2.1191869999999998E-2</v>
      </c>
      <c r="G173" s="16">
        <f>'[1]APD-DC'!$EY$89</f>
        <v>361.35320123999998</v>
      </c>
      <c r="H173" s="14">
        <f>'[1]APD-DC'!$EY$92</f>
        <v>188.65335915000003</v>
      </c>
      <c r="I173" s="14">
        <f>'[1]APD-DC'!$EY$91</f>
        <v>0</v>
      </c>
      <c r="J173" s="14">
        <f>'[1]APD-DC'!$EY$93</f>
        <v>0</v>
      </c>
      <c r="K173" s="15">
        <f t="shared" si="13"/>
        <v>188.65335915000003</v>
      </c>
      <c r="L173" s="15">
        <f t="shared" si="14"/>
        <v>-361.33200936999998</v>
      </c>
    </row>
    <row r="174" spans="1:12" x14ac:dyDescent="0.25">
      <c r="A174" s="18"/>
      <c r="B174" s="13">
        <v>41883</v>
      </c>
      <c r="C174" s="14">
        <f>'[1]APD-CB'!$EZ$491</f>
        <v>339.46590884</v>
      </c>
      <c r="D174" s="14">
        <f>'[1]APD-ODC'!$EZ$443</f>
        <v>384.51570300999998</v>
      </c>
      <c r="E174" s="16">
        <f t="shared" si="12"/>
        <v>723.98161185000004</v>
      </c>
      <c r="F174" s="14">
        <f>'[1]STA-3SG'!$EZ$101</f>
        <v>1.6368699999999999E-3</v>
      </c>
      <c r="G174" s="16">
        <f>'[1]APD-DC'!$EZ$89</f>
        <v>355.93017206999997</v>
      </c>
      <c r="H174" s="14">
        <f>'[1]APD-DC'!$EZ$92</f>
        <v>187.58872859000004</v>
      </c>
      <c r="I174" s="14">
        <f>'[1]APD-DC'!$EZ$91</f>
        <v>0</v>
      </c>
      <c r="J174" s="14">
        <f>'[1]APD-DC'!$EZ$93</f>
        <v>0</v>
      </c>
      <c r="K174" s="15">
        <f t="shared" si="13"/>
        <v>187.58872859000004</v>
      </c>
      <c r="L174" s="15">
        <f t="shared" si="14"/>
        <v>-355.92853519999994</v>
      </c>
    </row>
    <row r="175" spans="1:12" x14ac:dyDescent="0.25">
      <c r="A175" s="18"/>
      <c r="B175" s="13">
        <v>41913</v>
      </c>
      <c r="C175" s="14">
        <f>'[1]APD-CB'!$FA$491</f>
        <v>338.92045944</v>
      </c>
      <c r="D175" s="14">
        <f>'[1]APD-ODC'!$FA$443</f>
        <v>393.48397077000004</v>
      </c>
      <c r="E175" s="16">
        <f t="shared" si="12"/>
        <v>732.4044302100001</v>
      </c>
      <c r="F175" s="14">
        <f>'[1]STA-3SG'!$FA$101</f>
        <v>1.65687E-3</v>
      </c>
      <c r="G175" s="16">
        <f>'[1]APD-DC'!$FA$89</f>
        <v>316.01048441</v>
      </c>
      <c r="H175" s="14">
        <f>'[1]APD-DC'!$FA$92</f>
        <v>190.96678571999996</v>
      </c>
      <c r="I175" s="14">
        <f>'[1]APD-DC'!$FA$91</f>
        <v>0</v>
      </c>
      <c r="J175" s="14">
        <f>'[1]APD-DC'!$FA$93</f>
        <v>0</v>
      </c>
      <c r="K175" s="15">
        <f t="shared" si="13"/>
        <v>190.96678571999996</v>
      </c>
      <c r="L175" s="15">
        <f t="shared" si="14"/>
        <v>-316.00882754000003</v>
      </c>
    </row>
    <row r="176" spans="1:12" x14ac:dyDescent="0.25">
      <c r="A176" s="18"/>
      <c r="B176" s="13">
        <v>41944</v>
      </c>
      <c r="C176" s="14">
        <f>'[1]APD-CB'!$FB$491</f>
        <v>342.14587988</v>
      </c>
      <c r="D176" s="14">
        <f>'[1]APD-ODC'!$FB$443</f>
        <v>422.01073649000006</v>
      </c>
      <c r="E176" s="16">
        <f t="shared" si="12"/>
        <v>764.15661637000005</v>
      </c>
      <c r="F176" s="14">
        <f>'[1]STA-3SG'!$FB$101</f>
        <v>1.4368699999999998E-3</v>
      </c>
      <c r="G176" s="16">
        <f>'[1]APD-DC'!$FB$89</f>
        <v>315.93054702999996</v>
      </c>
      <c r="H176" s="14">
        <f>'[1]APD-DC'!$FB$92</f>
        <v>197.52484205000005</v>
      </c>
      <c r="I176" s="14">
        <f>'[1]APD-DC'!$FB$91</f>
        <v>0</v>
      </c>
      <c r="J176" s="14">
        <f>'[1]APD-DC'!$FB$93</f>
        <v>0</v>
      </c>
      <c r="K176" s="15">
        <f t="shared" si="13"/>
        <v>197.52484205000005</v>
      </c>
      <c r="L176" s="15">
        <f t="shared" si="14"/>
        <v>-315.92911015999994</v>
      </c>
    </row>
    <row r="177" spans="1:12" x14ac:dyDescent="0.25">
      <c r="A177" s="18"/>
      <c r="B177" s="13">
        <v>41974</v>
      </c>
      <c r="C177" s="14">
        <f>'[1]APD-CB'!$FC$491</f>
        <v>300.26817115999995</v>
      </c>
      <c r="D177" s="14">
        <f>'[1]APD-ODC'!$FC$443</f>
        <v>456.50384579000007</v>
      </c>
      <c r="E177" s="16">
        <f t="shared" si="12"/>
        <v>756.77201695000008</v>
      </c>
      <c r="F177" s="14">
        <f>'[1]STA-3SG'!$FC$101</f>
        <v>1.4368699999999998E-3</v>
      </c>
      <c r="G177" s="16">
        <f>'[1]APD-DC'!$FC$89</f>
        <v>206.66286101999998</v>
      </c>
      <c r="H177" s="14">
        <f>'[1]APD-DC'!$FC$92</f>
        <v>191.76160533999999</v>
      </c>
      <c r="I177" s="14">
        <f>'[1]APD-DC'!$FC$91</f>
        <v>0</v>
      </c>
      <c r="J177" s="14">
        <f>'[1]APD-DC'!$FC$93</f>
        <v>0</v>
      </c>
      <c r="K177" s="15">
        <f t="shared" si="13"/>
        <v>191.76160533999999</v>
      </c>
      <c r="L177" s="15">
        <f t="shared" si="14"/>
        <v>-206.66142414999999</v>
      </c>
    </row>
    <row r="178" spans="1:12" x14ac:dyDescent="0.25">
      <c r="A178" s="18"/>
      <c r="B178" s="13"/>
      <c r="C178" s="14"/>
      <c r="D178" s="14"/>
      <c r="E178" s="16"/>
      <c r="F178" s="14"/>
      <c r="G178" s="16"/>
      <c r="H178" s="14"/>
      <c r="I178" s="14"/>
      <c r="J178" s="14"/>
      <c r="K178" s="15"/>
      <c r="L178" s="15"/>
    </row>
    <row r="179" spans="1:12" x14ac:dyDescent="0.25">
      <c r="A179" s="18">
        <v>2015</v>
      </c>
      <c r="B179" s="13">
        <v>42005</v>
      </c>
      <c r="C179" s="14">
        <f>'[1]APD-CB'!$FD$491</f>
        <v>178.49856155999998</v>
      </c>
      <c r="D179" s="14">
        <f>'[1]APD-ODC'!$FD$443</f>
        <v>564.82696563000002</v>
      </c>
      <c r="E179" s="16">
        <f t="shared" ref="E179:E189" si="15">C179+D179</f>
        <v>743.32552719</v>
      </c>
      <c r="F179" s="14">
        <f>'[1]STA-3SG'!$FD$101</f>
        <v>1.4368699999999998E-3</v>
      </c>
      <c r="G179" s="16">
        <f>'[1]APD-DC'!$FD$89</f>
        <v>254.73090165000002</v>
      </c>
      <c r="H179" s="14">
        <f>'[1]APD-DC'!$FD$92</f>
        <v>189.39037428999998</v>
      </c>
      <c r="I179" s="14">
        <f>'[1]APD-DC'!$FD$91</f>
        <v>0</v>
      </c>
      <c r="J179" s="14">
        <f>'[1]APD-DC'!$FD$93</f>
        <v>0</v>
      </c>
      <c r="K179" s="15">
        <f t="shared" ref="K179:K189" si="16">H179+I179+J179</f>
        <v>189.39037428999998</v>
      </c>
      <c r="L179" s="15">
        <f t="shared" ref="L179:L189" si="17">F179-G179</f>
        <v>-254.72946478000003</v>
      </c>
    </row>
    <row r="180" spans="1:12" x14ac:dyDescent="0.25">
      <c r="A180" s="18"/>
      <c r="B180" s="13">
        <v>42036</v>
      </c>
      <c r="C180" s="14">
        <f>'[1]APD-CB'!$FE$491</f>
        <v>207.39890865000001</v>
      </c>
      <c r="D180" s="14">
        <f>'[1]APD-ODC'!$FE$443</f>
        <v>539.17114665999998</v>
      </c>
      <c r="E180" s="16">
        <f t="shared" si="15"/>
        <v>746.57005531000004</v>
      </c>
      <c r="F180" s="14">
        <f>'[1]STA-3SG'!$FE$101</f>
        <v>1.4368699999999998E-3</v>
      </c>
      <c r="G180" s="16">
        <f>'[1]APD-DC'!$FE$89</f>
        <v>294.87266757999998</v>
      </c>
      <c r="H180" s="14">
        <f>'[1]APD-DC'!$FE$92</f>
        <v>192.10396278000007</v>
      </c>
      <c r="I180" s="14">
        <f>'[1]APD-DC'!$FE$91</f>
        <v>0</v>
      </c>
      <c r="J180" s="14">
        <f>'[1]APD-DC'!$FE$93</f>
        <v>0</v>
      </c>
      <c r="K180" s="15">
        <f t="shared" si="16"/>
        <v>192.10396278000007</v>
      </c>
      <c r="L180" s="15">
        <f t="shared" si="17"/>
        <v>-294.87123070999996</v>
      </c>
    </row>
    <row r="181" spans="1:12" x14ac:dyDescent="0.25">
      <c r="A181" s="18"/>
      <c r="B181" s="13">
        <v>42064</v>
      </c>
      <c r="C181" s="14">
        <f>'[1]APD-CB'!$FF$491</f>
        <v>224.60568743999994</v>
      </c>
      <c r="D181" s="14">
        <f>'[1]APD-ODC'!$FF$443</f>
        <v>516.50899608999998</v>
      </c>
      <c r="E181" s="16">
        <f t="shared" si="15"/>
        <v>741.11468352999987</v>
      </c>
      <c r="F181" s="14">
        <f>'[1]STA-3SG'!$FF$101</f>
        <v>1.4368699999999998E-3</v>
      </c>
      <c r="G181" s="16">
        <f>'[1]APD-DC'!$FF$89</f>
        <v>318.48419080000002</v>
      </c>
      <c r="H181" s="14">
        <f>'[1]APD-DC'!$FF$92</f>
        <v>202.17974839000001</v>
      </c>
      <c r="I181" s="14">
        <f>'[1]APD-DC'!$FF$91</f>
        <v>0</v>
      </c>
      <c r="J181" s="14">
        <f>'[1]APD-DC'!$FF$93</f>
        <v>0</v>
      </c>
      <c r="K181" s="15">
        <f t="shared" si="16"/>
        <v>202.17974839000001</v>
      </c>
      <c r="L181" s="15">
        <f t="shared" si="17"/>
        <v>-318.48275393</v>
      </c>
    </row>
    <row r="182" spans="1:12" x14ac:dyDescent="0.25">
      <c r="A182" s="18"/>
      <c r="B182" s="13">
        <v>42095</v>
      </c>
      <c r="C182" s="14">
        <f>'[1]APD-CB'!$FG$491</f>
        <v>198.59246475999996</v>
      </c>
      <c r="D182" s="14">
        <f>'[1]APD-ODC'!$FG$443</f>
        <v>492.19456924999986</v>
      </c>
      <c r="E182" s="16">
        <f t="shared" si="15"/>
        <v>690.78703400999984</v>
      </c>
      <c r="F182" s="14">
        <f>'[1]STA-3SG'!$FG$101</f>
        <v>1.4369999999999999E-3</v>
      </c>
      <c r="G182" s="16">
        <f>'[1]APD-DC'!$FG$89</f>
        <v>291.97640473000001</v>
      </c>
      <c r="H182" s="14">
        <f>'[1]APD-DC'!$FG$92</f>
        <v>205.95087882999999</v>
      </c>
      <c r="I182" s="14">
        <f>'[1]APD-DC'!$FG$91</f>
        <v>0</v>
      </c>
      <c r="J182" s="14">
        <f>'[1]APD-DC'!$FG$93</f>
        <v>0</v>
      </c>
      <c r="K182" s="15">
        <f t="shared" si="16"/>
        <v>205.95087882999999</v>
      </c>
      <c r="L182" s="15">
        <f t="shared" si="17"/>
        <v>-291.97496773</v>
      </c>
    </row>
    <row r="183" spans="1:12" x14ac:dyDescent="0.25">
      <c r="A183" s="18"/>
      <c r="B183" s="13">
        <v>42125</v>
      </c>
      <c r="C183" s="14">
        <f>'[1]APD-CB'!$FH$491</f>
        <v>201.71363269</v>
      </c>
      <c r="D183" s="14">
        <f>'[1]APD-ODC'!$FH$443</f>
        <v>496.68305679000008</v>
      </c>
      <c r="E183" s="16">
        <f t="shared" si="15"/>
        <v>698.39668948000008</v>
      </c>
      <c r="F183" s="14">
        <f>'[1]STA-3SG'!$FH$101</f>
        <v>1.4368699999999998E-3</v>
      </c>
      <c r="G183" s="16">
        <f>'[1]APD-DC'!$FH$89</f>
        <v>304.05322620999999</v>
      </c>
      <c r="H183" s="14">
        <f>'[1]APD-DC'!$FH$92</f>
        <v>204.46866525999997</v>
      </c>
      <c r="I183" s="14">
        <f>'[1]APD-DC'!$FH$91</f>
        <v>0</v>
      </c>
      <c r="J183" s="14">
        <f>'[1]APD-DC'!$FH$93</f>
        <v>0</v>
      </c>
      <c r="K183" s="15">
        <f t="shared" si="16"/>
        <v>204.46866525999997</v>
      </c>
      <c r="L183" s="15">
        <f t="shared" si="17"/>
        <v>-304.05178933999997</v>
      </c>
    </row>
    <row r="184" spans="1:12" x14ac:dyDescent="0.25">
      <c r="A184" s="18"/>
      <c r="B184" s="13">
        <v>42156</v>
      </c>
      <c r="C184" s="14">
        <f>'[1]APD-CB'!$FI$491</f>
        <v>270.64412615999998</v>
      </c>
      <c r="D184" s="14">
        <f>'[1]APD-ODC'!$FI$443</f>
        <v>480.03619431000004</v>
      </c>
      <c r="E184" s="16">
        <f t="shared" si="15"/>
        <v>750.68032046999997</v>
      </c>
      <c r="F184" s="14">
        <f>'[1]STA-3SG'!$FI$101</f>
        <v>1.4368699999999998E-3</v>
      </c>
      <c r="G184" s="16">
        <f>'[1]APD-DC'!$FI$89</f>
        <v>366.01570595000004</v>
      </c>
      <c r="H184" s="14">
        <f>'[1]APD-DC'!$FI$92</f>
        <v>208.79042055000002</v>
      </c>
      <c r="I184" s="14">
        <f>'[1]APD-DC'!$FI$91</f>
        <v>0</v>
      </c>
      <c r="J184" s="14">
        <f>'[1]APD-DC'!$FI$93</f>
        <v>0</v>
      </c>
      <c r="K184" s="15">
        <f t="shared" si="16"/>
        <v>208.79042055000002</v>
      </c>
      <c r="L184" s="15">
        <f t="shared" si="17"/>
        <v>-366.01426908000002</v>
      </c>
    </row>
    <row r="185" spans="1:12" x14ac:dyDescent="0.25">
      <c r="A185" s="18"/>
      <c r="B185" s="13">
        <v>42186</v>
      </c>
      <c r="C185" s="14">
        <f>'[1]APD-CB'!$FJ$491</f>
        <v>194.94186535999998</v>
      </c>
      <c r="D185" s="14">
        <f>'[1]APD-ODC'!$FJ$443</f>
        <v>492.38913520000011</v>
      </c>
      <c r="E185" s="16">
        <f t="shared" si="15"/>
        <v>687.33100056000012</v>
      </c>
      <c r="F185" s="14">
        <f>'[1]STA-3SG'!$FJ$101</f>
        <v>5.2019000000000002E-4</v>
      </c>
      <c r="G185" s="16">
        <f>'[1]APD-DC'!$FJ$89</f>
        <v>283.55716897999997</v>
      </c>
      <c r="H185" s="14">
        <f>'[1]APD-DC'!$FJ$92</f>
        <v>205.19535102</v>
      </c>
      <c r="I185" s="14">
        <f>'[1]APD-DC'!$FJ$91</f>
        <v>0</v>
      </c>
      <c r="J185" s="14">
        <f>'[1]APD-DC'!$FJ$93</f>
        <v>0</v>
      </c>
      <c r="K185" s="15">
        <f t="shared" si="16"/>
        <v>205.19535102</v>
      </c>
      <c r="L185" s="15">
        <f t="shared" si="17"/>
        <v>-283.55664879</v>
      </c>
    </row>
    <row r="186" spans="1:12" x14ac:dyDescent="0.25">
      <c r="A186" s="18"/>
      <c r="B186" s="13">
        <v>42217</v>
      </c>
      <c r="C186" s="14">
        <f>'[1]APD-CB'!$FK$491</f>
        <v>175.02593651000004</v>
      </c>
      <c r="D186" s="14">
        <f>'[1]APD-ODC'!$FK$443</f>
        <v>490.03887470000001</v>
      </c>
      <c r="E186" s="16">
        <f t="shared" si="15"/>
        <v>665.06481121000002</v>
      </c>
      <c r="F186" s="14">
        <f>'[1]STA-3SG'!$FK$101</f>
        <v>9.2019000000000009E-4</v>
      </c>
      <c r="G186" s="16">
        <f>'[1]APD-DC'!$FK$89</f>
        <v>238.86142012000002</v>
      </c>
      <c r="H186" s="14">
        <f>'[1]APD-DC'!$FK$92</f>
        <v>215.14212931</v>
      </c>
      <c r="I186" s="14">
        <f>'[1]APD-DC'!$FK$91</f>
        <v>0</v>
      </c>
      <c r="J186" s="14">
        <f>'[1]APD-DC'!$FK$93</f>
        <v>0</v>
      </c>
      <c r="K186" s="15">
        <f t="shared" si="16"/>
        <v>215.14212931</v>
      </c>
      <c r="L186" s="15">
        <f t="shared" si="17"/>
        <v>-238.86049993000003</v>
      </c>
    </row>
    <row r="187" spans="1:12" x14ac:dyDescent="0.25">
      <c r="A187" s="18"/>
      <c r="B187" s="13">
        <v>42248</v>
      </c>
      <c r="C187" s="14">
        <f>'[1]APD-CB'!$FL$491</f>
        <v>200.24990194000003</v>
      </c>
      <c r="D187" s="14">
        <f>'[1]APD-ODC'!$FL$443</f>
        <v>504.32188415999997</v>
      </c>
      <c r="E187" s="16">
        <f t="shared" si="15"/>
        <v>704.57178610000005</v>
      </c>
      <c r="F187" s="14">
        <f>'[1]STA-3SG'!$FL$101</f>
        <v>9.2019000000000009E-4</v>
      </c>
      <c r="G187" s="16">
        <f>'[1]APD-DC'!$FL$89</f>
        <v>240.34880925000004</v>
      </c>
      <c r="H187" s="14">
        <f>'[1]APD-DC'!$FL$92</f>
        <v>212.35725939999998</v>
      </c>
      <c r="I187" s="14">
        <f>'[1]APD-DC'!$FL$91</f>
        <v>0</v>
      </c>
      <c r="J187" s="14">
        <f>'[1]APD-DC'!$FL$93</f>
        <v>0</v>
      </c>
      <c r="K187" s="15">
        <f t="shared" si="16"/>
        <v>212.35725939999998</v>
      </c>
      <c r="L187" s="15">
        <f t="shared" si="17"/>
        <v>-240.34788906000006</v>
      </c>
    </row>
    <row r="188" spans="1:12" x14ac:dyDescent="0.25">
      <c r="A188" s="18"/>
      <c r="B188" s="13">
        <v>42278</v>
      </c>
      <c r="C188" s="14">
        <f>'[1]APD-CB'!$FM$491</f>
        <v>291.87335279000001</v>
      </c>
      <c r="D188" s="14">
        <f>'[1]APD-ODC'!$FM$443</f>
        <v>499.12409762000004</v>
      </c>
      <c r="E188" s="16">
        <f t="shared" si="15"/>
        <v>790.99745041000006</v>
      </c>
      <c r="F188" s="14">
        <f>'[1]STA-3SG'!$FM$101</f>
        <v>9.2019000000000009E-4</v>
      </c>
      <c r="G188" s="16">
        <f>'[1]APD-DC'!$FM$89</f>
        <v>342.44240072000002</v>
      </c>
      <c r="H188" s="14">
        <f>'[1]APD-DC'!$FM$92</f>
        <v>211.35499375000001</v>
      </c>
      <c r="I188" s="14">
        <f>'[1]APD-DC'!$FM$91</f>
        <v>0</v>
      </c>
      <c r="J188" s="14">
        <f>'[1]APD-DC'!$FM$93</f>
        <v>0</v>
      </c>
      <c r="K188" s="15">
        <f t="shared" si="16"/>
        <v>211.35499375000001</v>
      </c>
      <c r="L188" s="15">
        <f t="shared" si="17"/>
        <v>-342.44148053000004</v>
      </c>
    </row>
    <row r="189" spans="1:12" x14ac:dyDescent="0.25">
      <c r="A189" s="18"/>
      <c r="B189" s="13">
        <v>42309</v>
      </c>
      <c r="C189" s="14">
        <f>'[1]APD-CB'!$FN$491</f>
        <v>293.89030545000003</v>
      </c>
      <c r="D189" s="14">
        <f>'[1]APD-ODC'!$FN$443</f>
        <v>512.21639750999998</v>
      </c>
      <c r="E189" s="16">
        <f t="shared" si="15"/>
        <v>806.10670296000001</v>
      </c>
      <c r="F189" s="14">
        <f>'[1]STA-3SG'!$FN$101</f>
        <v>9.2019000000000009E-4</v>
      </c>
      <c r="G189" s="16">
        <f>'[1]APD-DC'!$FN$89</f>
        <v>342.58125237000002</v>
      </c>
      <c r="H189" s="14">
        <f>'[1]APD-DC'!$FN$92</f>
        <v>214.76478799</v>
      </c>
      <c r="I189" s="14">
        <f>'[1]APD-DC'!$FN$91</f>
        <v>0</v>
      </c>
      <c r="J189" s="14">
        <f>'[1]APD-DC'!$FN$93</f>
        <v>0</v>
      </c>
      <c r="K189" s="15">
        <f t="shared" si="16"/>
        <v>214.76478799</v>
      </c>
      <c r="L189" s="15">
        <f t="shared" si="17"/>
        <v>-342.58033218000003</v>
      </c>
    </row>
    <row r="190" spans="1:12" x14ac:dyDescent="0.25">
      <c r="A190" s="18"/>
      <c r="B190" s="13">
        <v>42339</v>
      </c>
      <c r="C190" s="14">
        <v>427.14358560000005</v>
      </c>
      <c r="D190" s="14">
        <v>588.46943116500006</v>
      </c>
      <c r="E190" s="16">
        <v>1015.6130167650001</v>
      </c>
      <c r="F190" s="14">
        <v>9.2000000000000003E-4</v>
      </c>
      <c r="G190" s="16">
        <v>338.91870039600002</v>
      </c>
      <c r="H190" s="14">
        <v>211.86255412999998</v>
      </c>
      <c r="I190" s="14">
        <v>0</v>
      </c>
      <c r="J190" s="14">
        <v>0</v>
      </c>
      <c r="K190" s="15">
        <v>211.86255412999998</v>
      </c>
      <c r="L190" s="15">
        <v>-338.91778039600001</v>
      </c>
    </row>
    <row r="191" spans="1:12" x14ac:dyDescent="0.25">
      <c r="A191" s="18"/>
      <c r="B191" s="13"/>
      <c r="C191" s="14"/>
      <c r="D191" s="14"/>
      <c r="E191" s="16"/>
      <c r="F191" s="14"/>
      <c r="G191" s="16"/>
      <c r="H191" s="14"/>
      <c r="I191" s="14"/>
      <c r="J191" s="14"/>
      <c r="K191" s="15"/>
      <c r="L191" s="15"/>
    </row>
    <row r="192" spans="1:12" x14ac:dyDescent="0.25">
      <c r="A192" s="18">
        <v>2016</v>
      </c>
      <c r="B192" s="13">
        <v>42370</v>
      </c>
      <c r="C192" s="14">
        <v>308.97350790000007</v>
      </c>
      <c r="D192" s="14">
        <v>624.24460021000004</v>
      </c>
      <c r="E192" s="16">
        <v>933.21810811000012</v>
      </c>
      <c r="F192" s="14">
        <v>9.3519000000000002E-4</v>
      </c>
      <c r="G192" s="16">
        <v>405.48474979999992</v>
      </c>
      <c r="H192" s="14">
        <v>212.22365302</v>
      </c>
      <c r="I192" s="14">
        <v>-2.9590489999999998</v>
      </c>
      <c r="J192" s="14">
        <v>0</v>
      </c>
      <c r="K192" s="15">
        <v>209.26460402000001</v>
      </c>
      <c r="L192" s="15">
        <v>-405.48381460999991</v>
      </c>
    </row>
    <row r="193" spans="1:12" x14ac:dyDescent="0.25">
      <c r="A193" s="18"/>
      <c r="B193" s="13">
        <v>42401</v>
      </c>
      <c r="C193" s="14">
        <v>252.34518407999997</v>
      </c>
      <c r="D193" s="14">
        <v>719.50584301000004</v>
      </c>
      <c r="E193" s="16">
        <v>971.85102709</v>
      </c>
      <c r="F193" s="14">
        <v>9.2019000000000009E-4</v>
      </c>
      <c r="G193" s="16">
        <v>473.62335777000004</v>
      </c>
      <c r="H193" s="14">
        <v>212.41917923</v>
      </c>
      <c r="I193" s="14">
        <v>-2.9305036200000001</v>
      </c>
      <c r="J193" s="14">
        <v>0</v>
      </c>
      <c r="K193" s="15">
        <v>209.48867561</v>
      </c>
      <c r="L193" s="15">
        <v>-473.62243758000005</v>
      </c>
    </row>
    <row r="194" spans="1:12" x14ac:dyDescent="0.25">
      <c r="A194" s="18"/>
      <c r="B194" s="13">
        <v>42430</v>
      </c>
      <c r="C194" s="14">
        <v>199.97269713</v>
      </c>
      <c r="D194" s="14">
        <v>702.11858168999993</v>
      </c>
      <c r="E194" s="16">
        <v>902.09127881999996</v>
      </c>
      <c r="F194" s="14">
        <v>3.2021900000000002E-3</v>
      </c>
      <c r="G194" s="16">
        <v>404.57941597999996</v>
      </c>
      <c r="H194" s="14">
        <v>209.8032608</v>
      </c>
      <c r="I194" s="14">
        <v>-1.38958564</v>
      </c>
      <c r="J194" s="14">
        <v>0</v>
      </c>
      <c r="K194" s="15">
        <v>208.41367516</v>
      </c>
      <c r="L194" s="15">
        <v>-404.57621378999994</v>
      </c>
    </row>
    <row r="195" spans="1:12" x14ac:dyDescent="0.25">
      <c r="A195" s="18"/>
      <c r="B195" s="13">
        <v>42461</v>
      </c>
      <c r="C195" s="14">
        <v>253.34743171</v>
      </c>
      <c r="D195" s="14">
        <v>684.22651495000014</v>
      </c>
      <c r="E195" s="16">
        <v>937.57394666000016</v>
      </c>
      <c r="F195" s="14">
        <v>3.202E-3</v>
      </c>
      <c r="G195" s="16">
        <v>439.21814429999995</v>
      </c>
      <c r="H195" s="14">
        <v>219.08571321000002</v>
      </c>
      <c r="I195" s="14">
        <v>-2.8257029999999999</v>
      </c>
      <c r="J195" s="14">
        <v>0</v>
      </c>
      <c r="K195" s="15">
        <v>216.26001021000002</v>
      </c>
      <c r="L195" s="15">
        <v>-439.21494229999996</v>
      </c>
    </row>
    <row r="196" spans="1:12" x14ac:dyDescent="0.25">
      <c r="A196" s="18"/>
      <c r="B196" s="13">
        <v>42491</v>
      </c>
      <c r="C196" s="14">
        <v>178.2811341</v>
      </c>
      <c r="D196" s="14">
        <v>670.92342449</v>
      </c>
      <c r="E196" s="16">
        <v>849.20455859000003</v>
      </c>
      <c r="F196" s="14">
        <v>2.51519E-3</v>
      </c>
      <c r="G196" s="16">
        <v>355.45813358999999</v>
      </c>
      <c r="H196" s="14">
        <v>219.26083421999996</v>
      </c>
      <c r="I196" s="14">
        <v>-2.7935531200000003</v>
      </c>
      <c r="J196" s="14">
        <v>0</v>
      </c>
      <c r="K196" s="15">
        <v>216.46728109999995</v>
      </c>
      <c r="L196" s="15">
        <v>-355.45561839999999</v>
      </c>
    </row>
    <row r="197" spans="1:12" x14ac:dyDescent="0.25">
      <c r="A197" s="18"/>
      <c r="B197" s="13">
        <v>42522</v>
      </c>
      <c r="C197" s="14">
        <v>244.12179776999994</v>
      </c>
      <c r="D197" s="14">
        <v>767.68919498999992</v>
      </c>
      <c r="E197" s="16">
        <v>1011.8109927599999</v>
      </c>
      <c r="F197" s="14">
        <v>2.2526899999999999E-3</v>
      </c>
      <c r="G197" s="16">
        <v>500.14157282999997</v>
      </c>
      <c r="H197" s="14">
        <v>211.08389450999996</v>
      </c>
      <c r="I197" s="14">
        <v>-2.4542148500000001</v>
      </c>
      <c r="J197" s="14">
        <v>0</v>
      </c>
      <c r="K197" s="15">
        <v>208.62967965999997</v>
      </c>
      <c r="L197" s="15">
        <v>-500.13932014</v>
      </c>
    </row>
    <row r="198" spans="1:12" x14ac:dyDescent="0.25">
      <c r="A198" s="18"/>
      <c r="B198" s="13">
        <v>42552</v>
      </c>
      <c r="C198" s="14">
        <v>164.85052650000003</v>
      </c>
      <c r="D198" s="14">
        <v>794.6101878500001</v>
      </c>
      <c r="E198" s="16">
        <v>959.4607143500001</v>
      </c>
      <c r="F198" s="14">
        <v>2.02769E-3</v>
      </c>
      <c r="G198" s="16">
        <v>423.90709431999994</v>
      </c>
      <c r="H198" s="14">
        <v>214.80324561999998</v>
      </c>
      <c r="I198" s="14">
        <v>-2.35815851</v>
      </c>
      <c r="J198" s="14">
        <v>0</v>
      </c>
      <c r="K198" s="15">
        <v>212.44508710999997</v>
      </c>
      <c r="L198" s="15">
        <v>-423.90506662999996</v>
      </c>
    </row>
    <row r="199" spans="1:12" x14ac:dyDescent="0.25">
      <c r="A199" s="18"/>
      <c r="B199" s="13">
        <v>42583</v>
      </c>
      <c r="C199" s="14">
        <v>200.39745180999998</v>
      </c>
      <c r="D199" s="14">
        <v>762.74360755000009</v>
      </c>
      <c r="E199" s="16">
        <v>963.1410593600001</v>
      </c>
      <c r="F199" s="14">
        <v>2.08669E-3</v>
      </c>
      <c r="G199" s="16">
        <v>448.39415823000002</v>
      </c>
      <c r="H199" s="14">
        <v>213.58847816000002</v>
      </c>
      <c r="I199" s="14">
        <v>-2.2595888500000001</v>
      </c>
      <c r="J199" s="14">
        <v>0</v>
      </c>
      <c r="K199" s="15">
        <v>211.32888931000002</v>
      </c>
      <c r="L199" s="15">
        <v>-448.39207154000002</v>
      </c>
    </row>
    <row r="200" spans="1:12" x14ac:dyDescent="0.25">
      <c r="A200" s="18"/>
      <c r="B200" s="13">
        <v>42614</v>
      </c>
      <c r="C200" s="14">
        <v>204.32964096999996</v>
      </c>
      <c r="D200" s="14">
        <v>758.57216634999997</v>
      </c>
      <c r="E200" s="16">
        <v>962.90180731999999</v>
      </c>
      <c r="F200" s="14">
        <v>2.08669E-3</v>
      </c>
      <c r="G200" s="16">
        <v>419.6109343899999</v>
      </c>
      <c r="H200" s="14">
        <v>211.11283426000003</v>
      </c>
      <c r="I200" s="14">
        <v>-1.5144259799999999</v>
      </c>
      <c r="J200" s="14">
        <v>0</v>
      </c>
      <c r="K200" s="15">
        <v>209.59840828000003</v>
      </c>
      <c r="L200" s="15">
        <v>-419.6088476999999</v>
      </c>
    </row>
    <row r="201" spans="1:12" x14ac:dyDescent="0.25">
      <c r="A201" s="18"/>
      <c r="B201" s="13">
        <v>42644</v>
      </c>
      <c r="C201" s="14">
        <v>272.26757472000003</v>
      </c>
      <c r="D201" s="14">
        <v>767.42295883999998</v>
      </c>
      <c r="E201" s="16">
        <v>1039.6905335599999</v>
      </c>
      <c r="F201" s="14">
        <v>2.08669E-3</v>
      </c>
      <c r="G201" s="16">
        <v>484.32443616000012</v>
      </c>
      <c r="H201" s="14">
        <v>212.76411763999999</v>
      </c>
      <c r="I201" s="14">
        <v>-4.2915160700000001</v>
      </c>
      <c r="J201" s="14">
        <v>0</v>
      </c>
      <c r="K201" s="15">
        <v>208.47260156999999</v>
      </c>
      <c r="L201" s="15">
        <v>-484.32234947000012</v>
      </c>
    </row>
    <row r="202" spans="1:12" x14ac:dyDescent="0.25">
      <c r="A202" s="18"/>
      <c r="B202" s="13">
        <v>42675</v>
      </c>
      <c r="C202" s="14">
        <v>304.69225354999998</v>
      </c>
      <c r="D202" s="14">
        <v>774.07284015000005</v>
      </c>
      <c r="E202" s="16">
        <v>1078.7650937000001</v>
      </c>
      <c r="F202" s="14">
        <v>2.127E-3</v>
      </c>
      <c r="G202" s="16">
        <v>472.65468970000001</v>
      </c>
      <c r="H202" s="14">
        <v>212.65366156000005</v>
      </c>
      <c r="I202" s="14">
        <v>-3.4744980000000001</v>
      </c>
      <c r="J202" s="14">
        <v>0</v>
      </c>
      <c r="K202" s="15">
        <v>209.17916356000003</v>
      </c>
      <c r="L202" s="15">
        <v>-472.65256270000003</v>
      </c>
    </row>
    <row r="203" spans="1:12" x14ac:dyDescent="0.25">
      <c r="A203" s="18"/>
      <c r="B203" s="13">
        <v>42705</v>
      </c>
      <c r="C203" s="14">
        <v>266.54587992999996</v>
      </c>
      <c r="D203" s="14">
        <v>825.23193070000002</v>
      </c>
      <c r="E203" s="16">
        <v>1091.77781063</v>
      </c>
      <c r="F203" s="14">
        <v>2.1266900000000001E-3</v>
      </c>
      <c r="G203" s="16">
        <v>415.77514492</v>
      </c>
      <c r="H203" s="14">
        <v>207.95400489999997</v>
      </c>
      <c r="I203" s="14">
        <v>-0.93298185</v>
      </c>
      <c r="J203" s="14">
        <v>0</v>
      </c>
      <c r="K203" s="15">
        <v>207.02102304999997</v>
      </c>
      <c r="L203" s="15">
        <v>-415.77301822999999</v>
      </c>
    </row>
    <row r="204" spans="1:12" x14ac:dyDescent="0.25">
      <c r="A204" s="18"/>
      <c r="B204" s="13"/>
      <c r="C204" s="14"/>
      <c r="D204" s="14"/>
      <c r="E204" s="16"/>
      <c r="F204" s="14"/>
      <c r="G204" s="16"/>
      <c r="H204" s="14"/>
      <c r="I204" s="14"/>
      <c r="J204" s="14"/>
      <c r="K204" s="15"/>
      <c r="L204" s="15"/>
    </row>
    <row r="205" spans="1:12" x14ac:dyDescent="0.25">
      <c r="A205" s="18">
        <v>2017</v>
      </c>
      <c r="B205" s="13">
        <v>42736</v>
      </c>
      <c r="C205" s="14">
        <v>152.56133803000003</v>
      </c>
      <c r="D205" s="14">
        <v>853.99390326000002</v>
      </c>
      <c r="E205" s="16">
        <v>1006.55524129</v>
      </c>
      <c r="F205" s="14">
        <v>2.1266900000000001E-3</v>
      </c>
      <c r="G205" s="16">
        <v>330.92937834999998</v>
      </c>
      <c r="H205" s="14">
        <v>207.20803240000004</v>
      </c>
      <c r="I205" s="14">
        <v>-2.2190336200000003</v>
      </c>
      <c r="J205" s="14">
        <v>0</v>
      </c>
      <c r="K205" s="15">
        <v>204.98899878000003</v>
      </c>
      <c r="L205" s="15">
        <v>-330.92725165999997</v>
      </c>
    </row>
    <row r="206" spans="1:12" x14ac:dyDescent="0.25">
      <c r="A206" s="18"/>
      <c r="B206" s="13">
        <v>42767</v>
      </c>
      <c r="C206" s="14">
        <v>212.87146083000002</v>
      </c>
      <c r="D206" s="14">
        <v>822.18791503999989</v>
      </c>
      <c r="E206" s="16">
        <v>1035.0593758699999</v>
      </c>
      <c r="F206" s="14">
        <v>1.52669E-3</v>
      </c>
      <c r="G206" s="16">
        <v>281.88182547000002</v>
      </c>
      <c r="H206" s="14">
        <v>211.01896394000002</v>
      </c>
      <c r="I206" s="14">
        <v>-2.1325290099999998</v>
      </c>
      <c r="J206" s="14">
        <v>0</v>
      </c>
      <c r="K206" s="15">
        <v>208.88643493000001</v>
      </c>
      <c r="L206" s="15">
        <v>-281.88029878000003</v>
      </c>
    </row>
    <row r="207" spans="1:12" x14ac:dyDescent="0.25">
      <c r="A207" s="18"/>
      <c r="B207" s="13">
        <v>42795</v>
      </c>
      <c r="C207" s="14">
        <v>187.81598883000001</v>
      </c>
      <c r="D207" s="14">
        <v>864.04917616</v>
      </c>
      <c r="E207" s="16">
        <v>1051.86516499</v>
      </c>
      <c r="F207" s="14">
        <v>1.5066400000000001E-3</v>
      </c>
      <c r="G207" s="16">
        <v>417.31853930000005</v>
      </c>
      <c r="H207" s="14">
        <v>211.69760782</v>
      </c>
      <c r="I207" s="14">
        <v>-2.06781134</v>
      </c>
      <c r="J207" s="14">
        <v>0</v>
      </c>
      <c r="K207" s="15">
        <v>209.62979648000001</v>
      </c>
      <c r="L207" s="15">
        <v>-417.31703266000005</v>
      </c>
    </row>
    <row r="208" spans="1:12" x14ac:dyDescent="0.25">
      <c r="A208" s="18"/>
      <c r="B208" s="13">
        <v>42826</v>
      </c>
      <c r="C208" s="14">
        <v>278.99319699</v>
      </c>
      <c r="D208" s="14">
        <v>814.26826061999998</v>
      </c>
      <c r="E208" s="16">
        <v>1093.26145761</v>
      </c>
      <c r="F208" s="14">
        <v>1.5566400000000002E-3</v>
      </c>
      <c r="G208" s="16">
        <v>481.50527135000004</v>
      </c>
      <c r="H208" s="14">
        <v>217.64784416999996</v>
      </c>
      <c r="I208" s="14">
        <v>-2.0049555699999999</v>
      </c>
      <c r="J208" s="14">
        <v>0</v>
      </c>
      <c r="K208" s="15">
        <v>215.64288859999996</v>
      </c>
      <c r="L208" s="15">
        <v>-481.50371471000005</v>
      </c>
    </row>
    <row r="209" spans="1:12" x14ac:dyDescent="0.25">
      <c r="A209" s="18"/>
      <c r="B209" s="13">
        <v>42856</v>
      </c>
      <c r="C209" s="14">
        <v>180.10764259000001</v>
      </c>
      <c r="D209" s="14">
        <v>809.69134571000006</v>
      </c>
      <c r="E209" s="16">
        <v>989.79898830000002</v>
      </c>
      <c r="F209" s="14">
        <v>1.34673E-3</v>
      </c>
      <c r="G209" s="16">
        <v>379.77977019000002</v>
      </c>
      <c r="H209" s="14">
        <v>219.36720048999999</v>
      </c>
      <c r="I209" s="14">
        <v>-2.5475877699999998</v>
      </c>
      <c r="J209" s="14">
        <v>0</v>
      </c>
      <c r="K209" s="15">
        <v>216.81961271999998</v>
      </c>
      <c r="L209" s="15">
        <v>-379.77842346</v>
      </c>
    </row>
    <row r="210" spans="1:12" x14ac:dyDescent="0.25">
      <c r="A210" s="18"/>
      <c r="B210" s="13">
        <v>42887</v>
      </c>
      <c r="C210" s="14">
        <v>270.35750035000001</v>
      </c>
      <c r="D210" s="14">
        <v>756.92028045999996</v>
      </c>
      <c r="E210" s="16">
        <v>1027.27778081</v>
      </c>
      <c r="F210" s="14">
        <v>1.2066400000000001E-3</v>
      </c>
      <c r="G210" s="16">
        <v>402.90493542000002</v>
      </c>
      <c r="H210" s="14">
        <v>226.92583325000001</v>
      </c>
      <c r="I210" s="14">
        <v>-1.56065652</v>
      </c>
      <c r="J210" s="14">
        <v>0</v>
      </c>
      <c r="K210" s="15">
        <v>225.36517673</v>
      </c>
      <c r="L210" s="15">
        <v>-402.90372877999999</v>
      </c>
    </row>
    <row r="211" spans="1:12" x14ac:dyDescent="0.25">
      <c r="A211" s="18"/>
      <c r="B211" s="13">
        <v>42917</v>
      </c>
      <c r="C211" s="14">
        <v>346.05659263999991</v>
      </c>
      <c r="D211" s="14">
        <v>746.10305405999986</v>
      </c>
      <c r="E211" s="16">
        <v>1092.1596466999997</v>
      </c>
      <c r="F211" s="14">
        <v>1.2566400000000001E-3</v>
      </c>
      <c r="G211" s="16">
        <v>478.8071822600001</v>
      </c>
      <c r="H211" s="14">
        <v>220.81890929999997</v>
      </c>
      <c r="I211" s="14">
        <v>-1.6340243799999998</v>
      </c>
      <c r="J211" s="14">
        <v>0</v>
      </c>
      <c r="K211" s="15">
        <v>219.18488491999997</v>
      </c>
      <c r="L211" s="15">
        <v>-478.8059256200001</v>
      </c>
    </row>
    <row r="212" spans="1:12" x14ac:dyDescent="0.25">
      <c r="A212" s="18"/>
      <c r="B212" s="13">
        <v>42948</v>
      </c>
      <c r="C212" s="14">
        <v>276.47714587000002</v>
      </c>
      <c r="D212" s="14">
        <v>744.82218303999991</v>
      </c>
      <c r="E212" s="16">
        <v>1021.29932891</v>
      </c>
      <c r="F212" s="14">
        <v>1.23164E-3</v>
      </c>
      <c r="G212" s="16">
        <v>411.09468406999997</v>
      </c>
      <c r="H212" s="14">
        <v>228.41633185999999</v>
      </c>
      <c r="I212" s="14">
        <v>-1.13345842</v>
      </c>
      <c r="J212" s="14">
        <v>0</v>
      </c>
      <c r="K212" s="15">
        <v>227.28287343999997</v>
      </c>
      <c r="L212" s="15">
        <v>-411.09345242999996</v>
      </c>
    </row>
    <row r="213" spans="1:12" x14ac:dyDescent="0.25">
      <c r="A213" s="18"/>
      <c r="B213" s="13">
        <v>42979</v>
      </c>
      <c r="C213" s="14">
        <v>361.36043925000007</v>
      </c>
      <c r="D213" s="14">
        <v>738.27819039000008</v>
      </c>
      <c r="E213" s="16">
        <v>1099.6386296400001</v>
      </c>
      <c r="F213" s="14">
        <v>1.23164E-3</v>
      </c>
      <c r="G213" s="16">
        <v>411.79746776999997</v>
      </c>
      <c r="H213" s="14">
        <v>240.02726851</v>
      </c>
      <c r="I213" s="14">
        <v>-4.1448493600000003</v>
      </c>
      <c r="J213" s="14">
        <v>0</v>
      </c>
      <c r="K213" s="15">
        <v>235.88241915</v>
      </c>
      <c r="L213" s="15">
        <v>-411.79623612999995</v>
      </c>
    </row>
    <row r="214" spans="1:12" x14ac:dyDescent="0.25">
      <c r="A214" s="18"/>
      <c r="B214" s="13">
        <v>43009</v>
      </c>
      <c r="C214" s="14">
        <v>386.32012897999999</v>
      </c>
      <c r="D214" s="14">
        <v>772.05722921999995</v>
      </c>
      <c r="E214" s="16">
        <v>1158.3773581999999</v>
      </c>
      <c r="F214" s="14">
        <v>0.10114164</v>
      </c>
      <c r="G214" s="16">
        <v>424.77158145999999</v>
      </c>
      <c r="H214" s="14">
        <v>253.87747066999998</v>
      </c>
      <c r="I214" s="14">
        <v>-3.31359797</v>
      </c>
      <c r="J214" s="14">
        <v>0</v>
      </c>
      <c r="K214" s="15">
        <v>250.56387269999999</v>
      </c>
      <c r="L214" s="15">
        <v>-424.67043982000001</v>
      </c>
    </row>
    <row r="215" spans="1:12" x14ac:dyDescent="0.25">
      <c r="A215" s="18"/>
      <c r="B215" s="13">
        <v>43040</v>
      </c>
      <c r="C215" s="14">
        <v>411.10256550999998</v>
      </c>
      <c r="D215" s="14">
        <v>707.23985512000002</v>
      </c>
      <c r="E215" s="16">
        <v>1118.3424206300001</v>
      </c>
      <c r="F215" s="14">
        <v>9.2913999999999996E-4</v>
      </c>
      <c r="G215" s="16">
        <v>412.91563898000004</v>
      </c>
      <c r="H215" s="14">
        <v>252.42373974999998</v>
      </c>
      <c r="I215" s="14">
        <v>-3.0236659100000001</v>
      </c>
      <c r="J215" s="14">
        <v>0</v>
      </c>
      <c r="K215" s="15">
        <v>249.40007383999998</v>
      </c>
      <c r="L215" s="15">
        <v>-412.91470984000006</v>
      </c>
    </row>
    <row r="216" spans="1:12" x14ac:dyDescent="0.25">
      <c r="A216" s="18"/>
      <c r="B216" s="13">
        <v>43070</v>
      </c>
      <c r="C216" s="14">
        <v>533.4263449099999</v>
      </c>
      <c r="D216" s="14">
        <v>717.14735797000003</v>
      </c>
      <c r="E216" s="16">
        <v>1250.5737028799999</v>
      </c>
      <c r="F216" s="14">
        <v>1.3521900000000001E-3</v>
      </c>
      <c r="G216" s="16">
        <v>472.39035757999989</v>
      </c>
      <c r="H216" s="14">
        <v>259.61545714999994</v>
      </c>
      <c r="I216" s="14">
        <v>-0.62421287000000003</v>
      </c>
      <c r="J216" s="14">
        <v>0</v>
      </c>
      <c r="K216" s="15">
        <v>258.99124427999993</v>
      </c>
      <c r="L216" s="15">
        <v>-472.38900538999991</v>
      </c>
    </row>
    <row r="217" spans="1:12" x14ac:dyDescent="0.25">
      <c r="A217" s="18"/>
      <c r="B217" s="13"/>
      <c r="C217" s="14"/>
      <c r="D217" s="14"/>
      <c r="E217" s="16"/>
      <c r="F217" s="14"/>
      <c r="G217" s="16"/>
      <c r="H217" s="14"/>
      <c r="I217" s="14"/>
      <c r="J217" s="14"/>
      <c r="K217" s="15"/>
      <c r="L217" s="15"/>
    </row>
    <row r="218" spans="1:12" x14ac:dyDescent="0.25">
      <c r="A218" s="18">
        <v>2018</v>
      </c>
      <c r="B218" s="13">
        <v>43118</v>
      </c>
      <c r="C218" s="14">
        <v>420.58500404000006</v>
      </c>
      <c r="D218" s="14">
        <v>743.57083663000014</v>
      </c>
      <c r="E218" s="16">
        <v>1164.1558406700001</v>
      </c>
      <c r="F218" s="14">
        <v>1.10519E-3</v>
      </c>
      <c r="G218" s="16">
        <v>423.44442040000013</v>
      </c>
      <c r="H218" s="14">
        <v>259.61545714999994</v>
      </c>
      <c r="I218" s="14">
        <v>-0.62421287000000003</v>
      </c>
      <c r="J218" s="14">
        <v>0</v>
      </c>
      <c r="K218" s="15">
        <v>258.99124427999993</v>
      </c>
      <c r="L218" s="15">
        <v>-423.44331521000015</v>
      </c>
    </row>
    <row r="219" spans="1:12" x14ac:dyDescent="0.25">
      <c r="A219" s="18"/>
      <c r="B219" s="13">
        <v>43149</v>
      </c>
      <c r="C219" s="14">
        <v>407.97883454999999</v>
      </c>
      <c r="D219" s="14">
        <v>689.30565770999988</v>
      </c>
      <c r="E219" s="16">
        <v>1097.2844922599998</v>
      </c>
      <c r="F219" s="14">
        <v>1.1050000000000001E-3</v>
      </c>
      <c r="G219" s="16">
        <v>366.18079415</v>
      </c>
      <c r="H219" s="14">
        <v>224.92854971</v>
      </c>
      <c r="I219" s="14">
        <v>-0.26433800000000002</v>
      </c>
      <c r="J219" s="14">
        <v>0</v>
      </c>
      <c r="K219" s="15">
        <v>224.66421170999999</v>
      </c>
      <c r="L219" s="15">
        <v>-366.17968915</v>
      </c>
    </row>
    <row r="220" spans="1:12" x14ac:dyDescent="0.25">
      <c r="A220" s="18"/>
      <c r="B220" s="13">
        <v>43177</v>
      </c>
      <c r="C220" s="14">
        <v>296.66896555000005</v>
      </c>
      <c r="D220" s="14">
        <v>720.21937776999994</v>
      </c>
      <c r="E220" s="16">
        <v>1016.88834332</v>
      </c>
      <c r="F220" s="14">
        <v>1.0651900000000001E-3</v>
      </c>
      <c r="G220" s="16">
        <v>325.23092631999998</v>
      </c>
      <c r="H220" s="14">
        <v>224.4060973</v>
      </c>
      <c r="I220" s="14">
        <v>-3.9502291600000001</v>
      </c>
      <c r="J220" s="14">
        <v>0</v>
      </c>
      <c r="K220" s="15">
        <v>220.45586814000001</v>
      </c>
      <c r="L220" s="15">
        <v>-325.22986112999996</v>
      </c>
    </row>
    <row r="221" spans="1:12" x14ac:dyDescent="0.25">
      <c r="A221" s="18"/>
      <c r="B221" s="13">
        <v>43208</v>
      </c>
      <c r="C221" s="14">
        <v>259.15539640000003</v>
      </c>
      <c r="D221" s="14">
        <v>687.63990647000014</v>
      </c>
      <c r="E221" s="16">
        <v>946.79530287000011</v>
      </c>
      <c r="F221" s="14">
        <v>0</v>
      </c>
      <c r="G221" s="16">
        <v>258.08508427999999</v>
      </c>
      <c r="H221" s="14">
        <v>222.96183666000002</v>
      </c>
      <c r="I221" s="14">
        <v>-3.6352468500000001</v>
      </c>
      <c r="J221" s="14">
        <v>0</v>
      </c>
      <c r="K221" s="15">
        <v>219.32658981000003</v>
      </c>
      <c r="L221" s="15">
        <v>-258.08508427999999</v>
      </c>
    </row>
    <row r="222" spans="1:12" x14ac:dyDescent="0.25">
      <c r="A222" s="18"/>
      <c r="B222" s="13">
        <v>43238</v>
      </c>
      <c r="C222" s="14">
        <v>310.89600751</v>
      </c>
      <c r="D222" s="14">
        <v>658.06684400000017</v>
      </c>
      <c r="E222" s="16">
        <v>968.96285151000018</v>
      </c>
      <c r="F222" s="14">
        <v>0</v>
      </c>
      <c r="G222" s="16">
        <v>275.16030586599999</v>
      </c>
      <c r="H222" s="14">
        <v>226.72471029000005</v>
      </c>
      <c r="I222" s="14">
        <v>-2.5252546300000001</v>
      </c>
      <c r="J222" s="14">
        <v>0</v>
      </c>
      <c r="K222" s="15">
        <v>224.19945566000004</v>
      </c>
      <c r="L222" s="15">
        <v>-275.16030586599999</v>
      </c>
    </row>
    <row r="223" spans="1:12" x14ac:dyDescent="0.25">
      <c r="A223" s="18"/>
      <c r="B223" s="13">
        <v>43269</v>
      </c>
      <c r="C223" s="14">
        <v>225.89862304999997</v>
      </c>
      <c r="D223" s="14">
        <v>692.28871757000002</v>
      </c>
      <c r="E223" s="16">
        <v>918.18734061999999</v>
      </c>
      <c r="F223" s="14">
        <v>0</v>
      </c>
      <c r="G223" s="16">
        <v>221.88481496</v>
      </c>
      <c r="H223" s="14">
        <v>227.64150094000001</v>
      </c>
      <c r="I223" s="14">
        <v>-1.0596219899999999</v>
      </c>
      <c r="J223" s="14">
        <v>0</v>
      </c>
      <c r="K223" s="15">
        <v>226.58187895</v>
      </c>
      <c r="L223" s="15">
        <v>-221.88481496</v>
      </c>
    </row>
    <row r="224" spans="1:12" x14ac:dyDescent="0.25">
      <c r="A224" s="18"/>
      <c r="B224" s="13">
        <v>43299</v>
      </c>
      <c r="C224" s="14">
        <v>210.33141436</v>
      </c>
      <c r="D224" s="14">
        <v>659.31739989000005</v>
      </c>
      <c r="E224" s="16">
        <v>869.64881424999999</v>
      </c>
      <c r="F224" s="14">
        <v>1.0089999999999999E-3</v>
      </c>
      <c r="G224" s="16">
        <v>209.85778196999999</v>
      </c>
      <c r="H224" s="14">
        <v>234.39195263999997</v>
      </c>
      <c r="I224" s="14">
        <v>-0.44552999999999998</v>
      </c>
      <c r="J224" s="14">
        <v>0</v>
      </c>
      <c r="K224" s="15">
        <v>233.94642263999998</v>
      </c>
      <c r="L224" s="15">
        <v>-209.85677296999998</v>
      </c>
    </row>
    <row r="225" spans="1:12" x14ac:dyDescent="0.25">
      <c r="A225" s="18"/>
      <c r="B225" s="13">
        <v>43330</v>
      </c>
      <c r="C225" s="14">
        <v>313.09867888999997</v>
      </c>
      <c r="D225" s="14">
        <v>633.99266355999998</v>
      </c>
      <c r="E225" s="16">
        <v>947.09134244999996</v>
      </c>
      <c r="F225" s="14">
        <v>1.0089999999999999E-3</v>
      </c>
      <c r="G225" s="16">
        <v>284.57910564999997</v>
      </c>
      <c r="H225" s="14">
        <v>241.11967917000001</v>
      </c>
      <c r="I225" s="14">
        <v>-0.10399</v>
      </c>
      <c r="J225" s="14">
        <v>0</v>
      </c>
      <c r="K225" s="15">
        <v>241.01568917</v>
      </c>
      <c r="L225" s="15">
        <v>-284.57809664999996</v>
      </c>
    </row>
    <row r="226" spans="1:12" x14ac:dyDescent="0.25">
      <c r="A226" s="18"/>
      <c r="B226" s="13">
        <v>43361</v>
      </c>
      <c r="C226" s="14">
        <v>298.08534314000008</v>
      </c>
      <c r="D226" s="14">
        <v>595.76740691999998</v>
      </c>
      <c r="E226" s="16">
        <v>893.85275006000006</v>
      </c>
      <c r="F226" s="14">
        <v>1.0089999999999999E-3</v>
      </c>
      <c r="G226" s="16">
        <v>294.36174965999999</v>
      </c>
      <c r="H226" s="14">
        <v>246.49986266000002</v>
      </c>
      <c r="I226" s="14">
        <v>-2.0629000000000002E-2</v>
      </c>
      <c r="J226" s="14">
        <v>0</v>
      </c>
      <c r="K226" s="15">
        <v>246.47923366000001</v>
      </c>
      <c r="L226" s="15">
        <v>-294.36074065999998</v>
      </c>
    </row>
    <row r="227" spans="1:12" x14ac:dyDescent="0.25">
      <c r="A227" s="18"/>
      <c r="B227" s="13">
        <v>43391</v>
      </c>
      <c r="C227" s="14">
        <v>407.59422079000001</v>
      </c>
      <c r="D227" s="14">
        <v>655.98237176999987</v>
      </c>
      <c r="E227" s="16">
        <v>1063.5765925599999</v>
      </c>
      <c r="F227" s="14">
        <v>1.029E-3</v>
      </c>
      <c r="G227" s="16">
        <v>419.15478202999998</v>
      </c>
      <c r="H227" s="14">
        <v>251.09684847</v>
      </c>
      <c r="I227" s="14">
        <v>-1.147373</v>
      </c>
      <c r="J227" s="14">
        <v>0</v>
      </c>
      <c r="K227" s="15">
        <v>249.94947547000001</v>
      </c>
      <c r="L227" s="15">
        <v>-419.15375302999996</v>
      </c>
    </row>
    <row r="228" spans="1:12" x14ac:dyDescent="0.25">
      <c r="A228" s="18"/>
      <c r="B228" s="13">
        <v>43422</v>
      </c>
      <c r="C228" s="14">
        <v>450.77677967999995</v>
      </c>
      <c r="D228" s="14">
        <v>731.93002218999993</v>
      </c>
      <c r="E228" s="16">
        <v>1182.7068018699999</v>
      </c>
      <c r="F228" s="14">
        <v>1.0091900000000001E-3</v>
      </c>
      <c r="G228" s="16">
        <v>454.41714376400006</v>
      </c>
      <c r="H228" s="14">
        <v>251.25679958000003</v>
      </c>
      <c r="I228" s="14">
        <v>-4.5841564999999997</v>
      </c>
      <c r="J228" s="14">
        <v>0</v>
      </c>
      <c r="K228" s="15">
        <v>246.67264308000003</v>
      </c>
      <c r="L228" s="15">
        <v>-454.41613457400007</v>
      </c>
    </row>
    <row r="229" spans="1:12" x14ac:dyDescent="0.25">
      <c r="A229" s="18"/>
      <c r="B229" s="13">
        <v>43452</v>
      </c>
      <c r="C229" s="14">
        <v>663.15855933</v>
      </c>
      <c r="D229" s="14">
        <v>748.83527971000012</v>
      </c>
      <c r="E229" s="16">
        <v>1411.9938390400002</v>
      </c>
      <c r="F229" s="14">
        <v>1.0091900000000001E-3</v>
      </c>
      <c r="G229" s="16">
        <v>531.26261535999993</v>
      </c>
      <c r="H229" s="14">
        <v>249.85601385000001</v>
      </c>
      <c r="I229" s="14">
        <v>-50.159298210000003</v>
      </c>
      <c r="J229" s="14">
        <v>0</v>
      </c>
      <c r="K229" s="15">
        <v>199.69671564000001</v>
      </c>
      <c r="L229" s="15">
        <v>-531.26160616999994</v>
      </c>
    </row>
    <row r="230" spans="1:12" x14ac:dyDescent="0.25">
      <c r="A230" s="18"/>
      <c r="B230" s="13"/>
      <c r="C230" s="14"/>
      <c r="D230" s="14"/>
      <c r="E230" s="16"/>
      <c r="F230" s="14"/>
      <c r="G230" s="16"/>
      <c r="H230" s="14"/>
      <c r="I230" s="14"/>
      <c r="J230" s="14"/>
      <c r="K230" s="15"/>
      <c r="L230" s="15"/>
    </row>
    <row r="231" spans="1:12" x14ac:dyDescent="0.25">
      <c r="A231" s="18">
        <v>2019</v>
      </c>
      <c r="B231" s="13">
        <v>43483</v>
      </c>
      <c r="C231" s="14">
        <v>538.94561252999995</v>
      </c>
      <c r="D231" s="14">
        <v>769.79394173999992</v>
      </c>
      <c r="E231" s="16">
        <v>1308.7395542699999</v>
      </c>
      <c r="F231" s="14">
        <v>1.0091900000000001E-3</v>
      </c>
      <c r="G231" s="16">
        <v>520.55208483295576</v>
      </c>
      <c r="H231" s="14">
        <v>243.11452148000001</v>
      </c>
      <c r="I231" s="14">
        <v>-50.279373679999999</v>
      </c>
      <c r="J231" s="14">
        <v>0</v>
      </c>
      <c r="K231" s="15">
        <v>192.83514780000002</v>
      </c>
      <c r="L231" s="15">
        <v>-520.55107564295577</v>
      </c>
    </row>
    <row r="232" spans="1:12" x14ac:dyDescent="0.25">
      <c r="A232" s="18"/>
      <c r="B232" s="13">
        <v>43514</v>
      </c>
      <c r="C232" s="14">
        <v>513.2335217100001</v>
      </c>
      <c r="D232" s="14">
        <v>750.53373698999997</v>
      </c>
      <c r="E232" s="16">
        <v>1263.7672587000002</v>
      </c>
      <c r="F232" s="14">
        <v>1.0091900000000001E-3</v>
      </c>
      <c r="G232" s="16">
        <v>494.48011672999985</v>
      </c>
      <c r="H232" s="14">
        <v>247.67271813000002</v>
      </c>
      <c r="I232" s="14">
        <v>-51.180435459999998</v>
      </c>
      <c r="J232" s="14">
        <v>0</v>
      </c>
      <c r="K232" s="15">
        <v>196.49228267000001</v>
      </c>
      <c r="L232" s="15">
        <v>-494.47910753999986</v>
      </c>
    </row>
    <row r="233" spans="1:12" x14ac:dyDescent="0.25">
      <c r="A233" s="18"/>
      <c r="B233" s="13">
        <v>43542</v>
      </c>
      <c r="C233" s="14">
        <v>296.72838129000002</v>
      </c>
      <c r="D233" s="14">
        <v>738.63879638999992</v>
      </c>
      <c r="E233" s="16">
        <v>1035.3671776799999</v>
      </c>
      <c r="F233" s="14">
        <v>1.0651900000000001E-3</v>
      </c>
      <c r="G233" s="16">
        <v>306.47917244999996</v>
      </c>
      <c r="H233" s="14">
        <v>251.17577058000001</v>
      </c>
      <c r="I233" s="14">
        <v>-3.9502291600000001</v>
      </c>
      <c r="J233" s="14">
        <v>0</v>
      </c>
      <c r="K233" s="15">
        <v>247.22554142000001</v>
      </c>
      <c r="L233" s="15">
        <v>-306.47810725999994</v>
      </c>
    </row>
    <row r="234" spans="1:12" x14ac:dyDescent="0.25">
      <c r="A234" s="18"/>
      <c r="B234" s="13">
        <v>43573</v>
      </c>
      <c r="C234" s="14">
        <v>372.46588575999999</v>
      </c>
      <c r="D234" s="14">
        <v>748.14456600999995</v>
      </c>
      <c r="E234" s="16">
        <v>1120.6104517700001</v>
      </c>
      <c r="F234" s="14">
        <v>1.0091900000000001E-3</v>
      </c>
      <c r="G234" s="16">
        <v>395.77638081999999</v>
      </c>
      <c r="H234" s="14">
        <v>251.30095795000003</v>
      </c>
      <c r="I234" s="14">
        <v>-52.277759119999999</v>
      </c>
      <c r="J234" s="14">
        <v>0</v>
      </c>
      <c r="K234" s="15">
        <v>199.02319883000001</v>
      </c>
      <c r="L234" s="15">
        <v>-395.77537163</v>
      </c>
    </row>
    <row r="235" spans="1:12" x14ac:dyDescent="0.25">
      <c r="A235" s="18"/>
      <c r="B235" s="13">
        <v>43603</v>
      </c>
      <c r="C235" s="14">
        <v>374.56080665999991</v>
      </c>
      <c r="D235" s="14">
        <v>789.91772466999987</v>
      </c>
      <c r="E235" s="16">
        <v>1164.4785313299999</v>
      </c>
      <c r="F235" s="14">
        <v>1.0091900000000001E-3</v>
      </c>
      <c r="G235" s="16">
        <v>417.03722894000009</v>
      </c>
      <c r="H235" s="14">
        <v>254.31185783999996</v>
      </c>
      <c r="I235" s="14">
        <v>-51.94091418</v>
      </c>
      <c r="J235" s="14">
        <v>0</v>
      </c>
      <c r="K235" s="15">
        <v>202.37094365999997</v>
      </c>
      <c r="L235" s="15">
        <v>-417.0362197500001</v>
      </c>
    </row>
    <row r="236" spans="1:12" x14ac:dyDescent="0.25">
      <c r="A236" s="18"/>
      <c r="B236" s="13">
        <v>43634</v>
      </c>
      <c r="C236" s="14">
        <v>424.79995119</v>
      </c>
      <c r="D236" s="14">
        <v>774.9318744200001</v>
      </c>
      <c r="E236" s="16">
        <v>1199.7318256100002</v>
      </c>
      <c r="F236" s="14">
        <v>1.0089999999999999E-3</v>
      </c>
      <c r="G236" s="16">
        <v>491.46491227999991</v>
      </c>
      <c r="H236" s="14">
        <v>254.12061519</v>
      </c>
      <c r="I236" s="14">
        <v>-51.536940000000001</v>
      </c>
      <c r="J236" s="14">
        <v>0</v>
      </c>
      <c r="K236" s="15">
        <v>202.58367519000001</v>
      </c>
      <c r="L236" s="15">
        <v>-491.4639032799999</v>
      </c>
    </row>
    <row r="237" spans="1:12" x14ac:dyDescent="0.25">
      <c r="A237" s="18"/>
      <c r="B237" s="13">
        <v>43664</v>
      </c>
      <c r="C237" s="14">
        <v>339.78724962999996</v>
      </c>
      <c r="D237" s="14">
        <v>792.02429316999985</v>
      </c>
      <c r="E237" s="16">
        <v>1131.8115427999999</v>
      </c>
      <c r="F237" s="14">
        <v>9.7919000000000001E-4</v>
      </c>
      <c r="G237" s="16">
        <v>410.13085900999999</v>
      </c>
      <c r="H237" s="14">
        <v>250.50349328999999</v>
      </c>
      <c r="I237" s="14">
        <v>-51.145379989999995</v>
      </c>
      <c r="J237" s="14">
        <v>0</v>
      </c>
      <c r="K237" s="15">
        <v>199.35811330000001</v>
      </c>
      <c r="L237" s="15">
        <v>-410.12987981999999</v>
      </c>
    </row>
    <row r="238" spans="1:12" x14ac:dyDescent="0.25">
      <c r="A238" s="18"/>
      <c r="B238" s="13">
        <v>43695</v>
      </c>
      <c r="C238" s="14">
        <v>382.24468397999999</v>
      </c>
      <c r="D238" s="14">
        <v>771.60465105700007</v>
      </c>
      <c r="E238" s="16">
        <v>1153.8493350369999</v>
      </c>
      <c r="F238" s="14">
        <v>9.7919000000000001E-4</v>
      </c>
      <c r="G238" s="16">
        <v>443.4227029729999</v>
      </c>
      <c r="H238" s="14">
        <v>257.00439014</v>
      </c>
      <c r="I238" s="14">
        <v>-50.889976269999998</v>
      </c>
      <c r="J238" s="14">
        <v>0</v>
      </c>
      <c r="K238" s="15">
        <v>206.11441386999999</v>
      </c>
      <c r="L238" s="15">
        <v>-443.42172378299989</v>
      </c>
    </row>
    <row r="239" spans="1:12" x14ac:dyDescent="0.25">
      <c r="A239" s="18"/>
      <c r="B239" s="13">
        <v>43726</v>
      </c>
      <c r="C239" s="14">
        <v>401.59792297000001</v>
      </c>
      <c r="D239" s="14">
        <v>774.94559364999998</v>
      </c>
      <c r="E239" s="16">
        <v>1176.54351662</v>
      </c>
      <c r="F239" s="14">
        <v>22.00103919</v>
      </c>
      <c r="G239" s="16">
        <v>486.61244546</v>
      </c>
      <c r="H239" s="14">
        <v>259.74433376999997</v>
      </c>
      <c r="I239" s="14">
        <v>-50.621822049999999</v>
      </c>
      <c r="J239" s="14">
        <v>0</v>
      </c>
      <c r="K239" s="15">
        <v>209.12251171999998</v>
      </c>
      <c r="L239" s="15">
        <v>-464.61140626999997</v>
      </c>
    </row>
    <row r="240" spans="1:12" x14ac:dyDescent="0.25">
      <c r="A240" s="18"/>
      <c r="B240" s="13">
        <v>43756</v>
      </c>
      <c r="C240" s="14">
        <v>370.67901107</v>
      </c>
      <c r="D240" s="14">
        <v>740.02935777000005</v>
      </c>
      <c r="E240" s="16">
        <v>1110.70836884</v>
      </c>
      <c r="F240" s="14">
        <v>1.0391899999999999E-3</v>
      </c>
      <c r="G240" s="16">
        <v>396.18559160000001</v>
      </c>
      <c r="H240" s="14">
        <v>266.12463245000004</v>
      </c>
      <c r="I240" s="14">
        <v>-52.119710859999998</v>
      </c>
      <c r="J240" s="14">
        <v>0</v>
      </c>
      <c r="K240" s="15">
        <v>214.00492159000004</v>
      </c>
      <c r="L240" s="15">
        <v>-396.18455241000004</v>
      </c>
    </row>
    <row r="241" spans="1:12" x14ac:dyDescent="0.25">
      <c r="A241" s="18"/>
      <c r="B241" s="13">
        <v>43787</v>
      </c>
      <c r="C241" s="14">
        <v>483.06040966999996</v>
      </c>
      <c r="D241" s="14">
        <v>790.39337891999992</v>
      </c>
      <c r="E241" s="16">
        <v>1273.4537885899999</v>
      </c>
      <c r="F241" s="14">
        <v>1.0089999999999999E-3</v>
      </c>
      <c r="G241" s="16">
        <v>543.34319401999994</v>
      </c>
      <c r="H241" s="14">
        <v>269.11337233</v>
      </c>
      <c r="I241" s="14">
        <v>-51.726458000000001</v>
      </c>
      <c r="J241" s="14">
        <v>0</v>
      </c>
      <c r="K241" s="15">
        <v>217.38691433</v>
      </c>
      <c r="L241" s="15">
        <v>-543.34218501999999</v>
      </c>
    </row>
    <row r="242" spans="1:12" x14ac:dyDescent="0.25">
      <c r="A242" s="18"/>
      <c r="B242" s="13">
        <v>43817</v>
      </c>
      <c r="C242" s="14">
        <v>645.54369460999999</v>
      </c>
      <c r="D242" s="14">
        <v>834.67864114000008</v>
      </c>
      <c r="E242" s="16">
        <v>1480.2223357500002</v>
      </c>
      <c r="F242" s="14">
        <v>1.049E-3</v>
      </c>
      <c r="G242" s="16">
        <v>672.17533603450897</v>
      </c>
      <c r="H242" s="14">
        <v>263.63405842499998</v>
      </c>
      <c r="I242" s="14">
        <v>-51.156685999999993</v>
      </c>
      <c r="J242" s="14">
        <v>0</v>
      </c>
      <c r="K242" s="15">
        <v>212.477372425</v>
      </c>
      <c r="L242" s="15">
        <v>-672.17428703450901</v>
      </c>
    </row>
    <row r="243" spans="1:12" x14ac:dyDescent="0.25">
      <c r="A243" s="18"/>
      <c r="B243" s="13"/>
      <c r="C243" s="14"/>
      <c r="D243" s="14"/>
      <c r="E243" s="16"/>
      <c r="F243" s="14"/>
      <c r="G243" s="16"/>
      <c r="H243" s="14"/>
      <c r="I243" s="14"/>
      <c r="J243" s="14"/>
      <c r="K243" s="15"/>
      <c r="L243" s="15"/>
    </row>
    <row r="244" spans="1:12" x14ac:dyDescent="0.25">
      <c r="A244" s="18">
        <v>2020</v>
      </c>
      <c r="B244" s="13">
        <v>43848</v>
      </c>
      <c r="C244" s="14">
        <v>507.59957932000003</v>
      </c>
      <c r="D244" s="14">
        <v>901.34886998000013</v>
      </c>
      <c r="E244" s="16">
        <v>1408.9484493000002</v>
      </c>
      <c r="F244" s="14">
        <v>1.04919E-3</v>
      </c>
      <c r="G244" s="16">
        <v>580.77339043999996</v>
      </c>
      <c r="H244" s="14">
        <v>262.21054515000003</v>
      </c>
      <c r="I244" s="14">
        <v>-50.427960559999995</v>
      </c>
      <c r="J244" s="14">
        <v>0</v>
      </c>
      <c r="K244" s="15">
        <v>211.78258459000003</v>
      </c>
      <c r="L244" s="15">
        <v>-580.77234124999995</v>
      </c>
    </row>
    <row r="245" spans="1:12" x14ac:dyDescent="0.25">
      <c r="A245" s="18"/>
      <c r="B245" s="13">
        <v>43879</v>
      </c>
      <c r="C245" s="14">
        <v>466.32461407000005</v>
      </c>
      <c r="D245" s="14">
        <v>963.83029586999987</v>
      </c>
      <c r="E245" s="16">
        <v>1430.1549099399999</v>
      </c>
      <c r="F245" s="14">
        <v>1.049E-3</v>
      </c>
      <c r="G245" s="16">
        <v>548.53548635919219</v>
      </c>
      <c r="H245" s="14">
        <v>264.99527215999996</v>
      </c>
      <c r="I245" s="14">
        <v>-50.529584</v>
      </c>
      <c r="J245" s="14">
        <v>0</v>
      </c>
      <c r="K245" s="15">
        <v>214.46568815999996</v>
      </c>
      <c r="L245" s="15">
        <v>-548.53443735919222</v>
      </c>
    </row>
    <row r="246" spans="1:12" x14ac:dyDescent="0.25">
      <c r="A246" s="18"/>
      <c r="B246" s="13">
        <v>43908</v>
      </c>
      <c r="C246" s="14">
        <v>422.16852755999992</v>
      </c>
      <c r="D246" s="14">
        <v>856.01232280326872</v>
      </c>
      <c r="E246" s="16">
        <v>1278.1808503632687</v>
      </c>
      <c r="F246" s="14">
        <v>1.029E-3</v>
      </c>
      <c r="G246" s="16">
        <v>500.74187736673139</v>
      </c>
      <c r="H246" s="14">
        <v>267.88289244999999</v>
      </c>
      <c r="I246" s="14">
        <v>-50.486980999999993</v>
      </c>
      <c r="J246" s="14">
        <v>0</v>
      </c>
      <c r="K246" s="15">
        <v>217.39591145</v>
      </c>
      <c r="L246" s="15">
        <v>-500.74084836673137</v>
      </c>
    </row>
    <row r="247" spans="1:12" x14ac:dyDescent="0.25">
      <c r="A247" s="18"/>
      <c r="B247" s="13">
        <v>43939</v>
      </c>
      <c r="C247" s="14">
        <v>538.68320570000003</v>
      </c>
      <c r="D247" s="14">
        <v>846.71177885402369</v>
      </c>
      <c r="E247" s="16">
        <v>1385.3949845540237</v>
      </c>
      <c r="F247" s="14">
        <v>7.4587000000000004E-4</v>
      </c>
      <c r="G247" s="16">
        <v>605.64777166037379</v>
      </c>
      <c r="H247" s="14">
        <v>265.98309945000005</v>
      </c>
      <c r="I247" s="14">
        <v>-51.150546399999996</v>
      </c>
      <c r="J247" s="14">
        <v>0</v>
      </c>
      <c r="K247" s="15">
        <v>214.83255305000006</v>
      </c>
      <c r="L247" s="15">
        <v>-605.64702579037385</v>
      </c>
    </row>
    <row r="248" spans="1:12" x14ac:dyDescent="0.25">
      <c r="A248" s="18"/>
      <c r="B248" s="13">
        <v>43969</v>
      </c>
      <c r="C248" s="14">
        <v>592.11048334999987</v>
      </c>
      <c r="D248" s="14">
        <v>850.55983885337866</v>
      </c>
      <c r="E248" s="16">
        <v>1442.6703222033784</v>
      </c>
      <c r="F248" s="14">
        <v>7.4600000000000003E-4</v>
      </c>
      <c r="G248" s="16">
        <v>667.06369306340196</v>
      </c>
      <c r="H248" s="14">
        <v>268.22167511000004</v>
      </c>
      <c r="I248" s="14">
        <v>-50.992325000000001</v>
      </c>
      <c r="J248" s="14">
        <v>0</v>
      </c>
      <c r="K248" s="15">
        <v>217.22935011000004</v>
      </c>
      <c r="L248" s="15">
        <v>-667.06294706340191</v>
      </c>
    </row>
    <row r="249" spans="1:12" x14ac:dyDescent="0.25">
      <c r="A249" s="18"/>
      <c r="B249" s="13">
        <v>44000</v>
      </c>
      <c r="C249" s="14">
        <v>509.37355661999999</v>
      </c>
      <c r="D249" s="14">
        <v>829.25055504411455</v>
      </c>
      <c r="E249" s="16">
        <v>1338.6241116641145</v>
      </c>
      <c r="F249" s="14">
        <v>7.4587000000000004E-4</v>
      </c>
      <c r="G249" s="16">
        <v>534.87732218601934</v>
      </c>
      <c r="H249" s="14">
        <v>267.50561353999996</v>
      </c>
      <c r="I249" s="14">
        <v>-51.522894739999998</v>
      </c>
      <c r="J249" s="14">
        <v>0</v>
      </c>
      <c r="K249" s="15">
        <v>215.98271879999996</v>
      </c>
      <c r="L249" s="15">
        <v>-534.8765763160194</v>
      </c>
    </row>
    <row r="250" spans="1:12" x14ac:dyDescent="0.25">
      <c r="A250" s="18"/>
      <c r="B250" s="13">
        <v>44030</v>
      </c>
      <c r="C250" s="14">
        <v>398.53149097000005</v>
      </c>
      <c r="D250" s="14">
        <v>880.23418105226881</v>
      </c>
      <c r="E250" s="16">
        <v>1278.765672022269</v>
      </c>
      <c r="F250" s="14">
        <v>9.3899999999999995E-4</v>
      </c>
      <c r="G250" s="16">
        <v>456.38960513251834</v>
      </c>
      <c r="H250" s="14">
        <v>268.00456872250004</v>
      </c>
      <c r="I250" s="14">
        <v>-51.011899</v>
      </c>
      <c r="J250" s="14">
        <v>0</v>
      </c>
      <c r="K250" s="15">
        <v>216.99266972250004</v>
      </c>
      <c r="L250" s="15">
        <v>-456.38866613251832</v>
      </c>
    </row>
    <row r="251" spans="1:12" x14ac:dyDescent="0.25">
      <c r="A251" s="18"/>
      <c r="B251" s="13">
        <v>44061</v>
      </c>
      <c r="C251" s="14">
        <v>516.85291325000003</v>
      </c>
      <c r="D251" s="14">
        <v>873.72098450667386</v>
      </c>
      <c r="E251" s="16">
        <v>1390.5738977566739</v>
      </c>
      <c r="F251" s="14">
        <v>7.4899999999999999E-4</v>
      </c>
      <c r="G251" s="16">
        <v>593.50318527740183</v>
      </c>
      <c r="H251" s="14">
        <v>269.58670684999998</v>
      </c>
      <c r="I251" s="14">
        <v>-51.176149379999998</v>
      </c>
      <c r="J251" s="14">
        <v>0</v>
      </c>
      <c r="K251" s="15">
        <v>218.41055746999999</v>
      </c>
      <c r="L251" s="15">
        <v>-593.50243627740178</v>
      </c>
    </row>
    <row r="252" spans="1:12" x14ac:dyDescent="0.25">
      <c r="A252" s="18"/>
      <c r="B252" s="13">
        <v>44092</v>
      </c>
      <c r="C252" s="14">
        <v>428.79783507999991</v>
      </c>
      <c r="D252" s="14">
        <v>895.95056751982361</v>
      </c>
      <c r="E252" s="16">
        <v>1324.7484025998235</v>
      </c>
      <c r="F252" s="14">
        <v>7.4899999999999999E-4</v>
      </c>
      <c r="G252" s="16">
        <v>532.32486573697997</v>
      </c>
      <c r="H252" s="14">
        <v>276.36021792999986</v>
      </c>
      <c r="I252" s="14">
        <v>-51.123557179999999</v>
      </c>
      <c r="J252" s="14">
        <v>0</v>
      </c>
      <c r="K252" s="15">
        <v>225.23666074999986</v>
      </c>
      <c r="L252" s="15">
        <v>-532.32411673697993</v>
      </c>
    </row>
    <row r="253" spans="1:12" x14ac:dyDescent="0.25">
      <c r="A253" s="18"/>
      <c r="B253" s="13">
        <v>44122</v>
      </c>
      <c r="C253" s="14">
        <v>499.69323053999994</v>
      </c>
      <c r="D253" s="14">
        <v>885.84412379214405</v>
      </c>
      <c r="E253" s="16">
        <v>1385.5373543321439</v>
      </c>
      <c r="F253" s="14">
        <v>7.4899999999999999E-4</v>
      </c>
      <c r="G253" s="16">
        <v>618.46587212095892</v>
      </c>
      <c r="H253" s="14">
        <v>288.19684598000015</v>
      </c>
      <c r="I253" s="14">
        <v>-51.061309119999997</v>
      </c>
      <c r="J253" s="14">
        <v>0</v>
      </c>
      <c r="K253" s="15">
        <v>237.13553686000014</v>
      </c>
      <c r="L253" s="15">
        <v>-618.46512312095888</v>
      </c>
    </row>
    <row r="254" spans="1:12" x14ac:dyDescent="0.25">
      <c r="A254" s="18"/>
      <c r="B254" s="13">
        <v>44153</v>
      </c>
      <c r="C254" s="14">
        <v>441.34884278999999</v>
      </c>
      <c r="D254" s="14">
        <v>905.31762137736746</v>
      </c>
      <c r="E254" s="16">
        <v>1346.6664641673674</v>
      </c>
      <c r="F254" s="14">
        <v>7.4899999999999999E-4</v>
      </c>
      <c r="G254" s="16">
        <v>612.45849348463798</v>
      </c>
      <c r="H254" s="14">
        <v>291.2142340599998</v>
      </c>
      <c r="I254" s="14">
        <v>-51.061309119999997</v>
      </c>
      <c r="J254" s="14">
        <v>0</v>
      </c>
      <c r="K254" s="15">
        <v>240.15292493999979</v>
      </c>
      <c r="L254" s="15">
        <v>-612.45774448463794</v>
      </c>
    </row>
    <row r="255" spans="1:12" x14ac:dyDescent="0.25">
      <c r="A255" s="18"/>
      <c r="B255" s="13">
        <v>44183</v>
      </c>
      <c r="C255" s="14">
        <v>645.40415427000005</v>
      </c>
      <c r="D255" s="14">
        <v>928.45093633675242</v>
      </c>
      <c r="E255" s="16">
        <v>1573.8550906067526</v>
      </c>
      <c r="F255" s="14">
        <v>7.4899999999999999E-4</v>
      </c>
      <c r="G255" s="16">
        <v>706.63006601943744</v>
      </c>
      <c r="H255" s="16">
        <v>290.32400133000004</v>
      </c>
      <c r="I255" s="16">
        <v>-50.951315789999995</v>
      </c>
      <c r="J255" s="16">
        <v>0</v>
      </c>
      <c r="K255" s="15">
        <v>239.37268554000005</v>
      </c>
      <c r="L255" s="15">
        <v>-706.62931701943739</v>
      </c>
    </row>
    <row r="256" spans="1:12" x14ac:dyDescent="0.25">
      <c r="A256" s="18">
        <v>2021</v>
      </c>
      <c r="B256" s="13"/>
      <c r="C256" s="14"/>
      <c r="D256" s="14"/>
      <c r="E256" s="16"/>
      <c r="F256" s="14"/>
      <c r="G256" s="16"/>
      <c r="H256" s="16"/>
      <c r="I256" s="16"/>
      <c r="J256" s="16"/>
      <c r="K256" s="15"/>
      <c r="L256" s="15"/>
    </row>
    <row r="257" spans="1:12" x14ac:dyDescent="0.25">
      <c r="A257" s="18"/>
      <c r="B257" s="13">
        <v>44217</v>
      </c>
      <c r="C257" s="14">
        <v>507.31067364</v>
      </c>
      <c r="D257" s="14">
        <v>993.74140589777835</v>
      </c>
      <c r="E257" s="16">
        <v>1501.0520795377784</v>
      </c>
      <c r="F257" s="14">
        <v>7.4899999999999999E-4</v>
      </c>
      <c r="G257" s="16">
        <v>631.77935110646763</v>
      </c>
      <c r="H257" s="16">
        <v>278.1366763900001</v>
      </c>
      <c r="I257" s="16">
        <v>-53.607199569999999</v>
      </c>
      <c r="J257" s="16">
        <v>16.78259066</v>
      </c>
      <c r="K257" s="15">
        <v>241.31206748000011</v>
      </c>
      <c r="L257" s="15">
        <v>-631.77860210646759</v>
      </c>
    </row>
    <row r="258" spans="1:12" x14ac:dyDescent="0.25">
      <c r="A258" s="18"/>
      <c r="B258" s="13">
        <v>44248</v>
      </c>
      <c r="C258" s="14">
        <v>668.98796446999995</v>
      </c>
      <c r="D258" s="14">
        <v>1214.3225972100001</v>
      </c>
      <c r="E258" s="16">
        <v>1883.3105616800001</v>
      </c>
      <c r="F258" s="14">
        <v>7.4899999999999999E-4</v>
      </c>
      <c r="G258" s="16">
        <v>766.29635127000006</v>
      </c>
      <c r="H258" s="16">
        <v>281.91688376999997</v>
      </c>
      <c r="I258" s="16">
        <v>-53.404608199999998</v>
      </c>
      <c r="J258" s="16">
        <v>16.66274142</v>
      </c>
      <c r="K258" s="15">
        <v>245.17501698999999</v>
      </c>
      <c r="L258" s="15">
        <v>-766.29560227000002</v>
      </c>
    </row>
    <row r="259" spans="1:12" x14ac:dyDescent="0.25">
      <c r="A259" s="18"/>
      <c r="B259" s="13">
        <v>44276</v>
      </c>
      <c r="C259" s="14">
        <v>539.38329116000011</v>
      </c>
      <c r="D259" s="14">
        <v>1065.9410287600001</v>
      </c>
      <c r="E259" s="16">
        <v>1605.3243199200001</v>
      </c>
      <c r="F259" s="14">
        <v>7.4899999999999999E-4</v>
      </c>
      <c r="G259" s="16">
        <v>697.88490445095226</v>
      </c>
      <c r="H259" s="16">
        <v>284.0319325100001</v>
      </c>
      <c r="I259" s="16">
        <v>-53.059249000000001</v>
      </c>
      <c r="J259" s="16">
        <v>16.010887910000001</v>
      </c>
      <c r="K259" s="15">
        <v>246.98357142000012</v>
      </c>
      <c r="L259" s="15">
        <v>-697.88415545095222</v>
      </c>
    </row>
    <row r="260" spans="1:12" x14ac:dyDescent="0.25">
      <c r="A260" s="18"/>
      <c r="B260" s="13">
        <v>44307</v>
      </c>
      <c r="C260" s="14">
        <v>617.68185895000011</v>
      </c>
      <c r="D260" s="14">
        <v>1089.94105565</v>
      </c>
      <c r="E260" s="16">
        <v>1707.6229146000001</v>
      </c>
      <c r="F260" s="14">
        <v>7.4899999999999999E-4</v>
      </c>
      <c r="G260" s="16">
        <v>770.86420703847807</v>
      </c>
      <c r="H260" s="16">
        <v>298.20761692791632</v>
      </c>
      <c r="I260" s="16">
        <v>-52.752758569999997</v>
      </c>
      <c r="J260" s="16">
        <v>7.4899999999999999E-4</v>
      </c>
      <c r="K260" s="15">
        <v>245.45560735791634</v>
      </c>
      <c r="L260" s="15">
        <v>-770.86345803847803</v>
      </c>
    </row>
    <row r="261" spans="1:12" x14ac:dyDescent="0.25">
      <c r="A261" s="18"/>
      <c r="B261" s="13">
        <v>44337</v>
      </c>
      <c r="C261" s="14">
        <v>574.31057769000006</v>
      </c>
      <c r="D261" s="14">
        <v>1089.8796243699999</v>
      </c>
      <c r="E261" s="16">
        <v>1664.19020206</v>
      </c>
      <c r="F261" s="14">
        <v>7.4899999999999999E-4</v>
      </c>
      <c r="G261" s="16">
        <v>680.65508520422361</v>
      </c>
      <c r="H261" s="16">
        <v>292.37717089082531</v>
      </c>
      <c r="I261" s="16">
        <v>-52.514241159999997</v>
      </c>
      <c r="J261" s="16">
        <v>7.4899999999999999E-4</v>
      </c>
      <c r="K261" s="15">
        <v>239.86367873082534</v>
      </c>
      <c r="L261" s="15">
        <v>-680.65433620422357</v>
      </c>
    </row>
    <row r="262" spans="1:12" x14ac:dyDescent="0.25">
      <c r="A262" s="18"/>
      <c r="B262" s="13">
        <v>44368</v>
      </c>
      <c r="C262" s="14">
        <v>645.03595640000003</v>
      </c>
      <c r="D262" s="14">
        <v>958.79058733000011</v>
      </c>
      <c r="E262" s="16">
        <v>1603.8265437300001</v>
      </c>
      <c r="F262" s="14">
        <v>7.4899999999999999E-4</v>
      </c>
      <c r="G262" s="16">
        <v>639.55314406854336</v>
      </c>
      <c r="H262" s="16">
        <v>294.25953416999999</v>
      </c>
      <c r="I262" s="16">
        <v>-51.560447000000003</v>
      </c>
      <c r="J262" s="14">
        <v>7.4899999999999999E-4</v>
      </c>
      <c r="K262" s="15">
        <v>242.69983617</v>
      </c>
      <c r="L262" s="15">
        <v>-639.55239506854332</v>
      </c>
    </row>
    <row r="263" spans="1:12" x14ac:dyDescent="0.25">
      <c r="A263" s="18"/>
      <c r="B263" s="13">
        <v>44398</v>
      </c>
      <c r="C263" s="14">
        <v>729.55572147999999</v>
      </c>
      <c r="D263" s="14">
        <v>989.53541769999993</v>
      </c>
      <c r="E263" s="16">
        <v>1719.09113918</v>
      </c>
      <c r="F263" s="14">
        <v>7.4899999999999999E-4</v>
      </c>
      <c r="G263" s="16">
        <v>755.10714313986205</v>
      </c>
      <c r="H263" s="16">
        <v>300.41132272000004</v>
      </c>
      <c r="I263" s="16">
        <v>-51.3284947</v>
      </c>
      <c r="J263" s="14">
        <v>7.4899999999999999E-4</v>
      </c>
      <c r="K263" s="15">
        <v>249.08357702000006</v>
      </c>
      <c r="L263" s="15">
        <v>-755.106394139862</v>
      </c>
    </row>
    <row r="264" spans="1:12" x14ac:dyDescent="0.25">
      <c r="A264" s="18"/>
      <c r="B264" s="13">
        <v>44429</v>
      </c>
      <c r="C264" s="14">
        <v>637.85252420000006</v>
      </c>
      <c r="D264" s="14">
        <v>1008.6065151720002</v>
      </c>
      <c r="E264" s="16">
        <v>1646.4590393720002</v>
      </c>
      <c r="F264" s="14">
        <v>7.4899999999999999E-4</v>
      </c>
      <c r="G264" s="16">
        <v>655.81319260646637</v>
      </c>
      <c r="H264" s="16">
        <v>295.88230068332064</v>
      </c>
      <c r="I264" s="16">
        <v>-50.995229000000002</v>
      </c>
      <c r="J264" s="14">
        <v>7.4899999999999999E-4</v>
      </c>
      <c r="K264" s="15">
        <v>244.88782068332065</v>
      </c>
      <c r="L264" s="15">
        <v>-655.81244360646633</v>
      </c>
    </row>
    <row r="265" spans="1:12" x14ac:dyDescent="0.25">
      <c r="A265" s="18"/>
      <c r="B265" s="13">
        <v>44460</v>
      </c>
      <c r="C265" s="14">
        <v>773.50496580000004</v>
      </c>
      <c r="D265" s="14">
        <v>1056.6103359020105</v>
      </c>
      <c r="E265" s="16">
        <v>1830.1153017020106</v>
      </c>
      <c r="F265" s="14">
        <v>9.2400000000000002E-4</v>
      </c>
      <c r="G265" s="16">
        <v>839.093826406429</v>
      </c>
      <c r="H265" s="16">
        <v>304.63011007402406</v>
      </c>
      <c r="I265" s="16">
        <v>-52.835939000000003</v>
      </c>
      <c r="J265" s="14">
        <v>9.2400000000000002E-4</v>
      </c>
      <c r="K265" s="15">
        <v>251.79509507402406</v>
      </c>
      <c r="L265" s="15">
        <v>-839.09290240642895</v>
      </c>
    </row>
    <row r="266" spans="1:12" x14ac:dyDescent="0.25">
      <c r="A266" s="18"/>
      <c r="B266" s="13">
        <v>44490</v>
      </c>
      <c r="C266" s="14">
        <v>667.72428372000002</v>
      </c>
      <c r="D266" s="14">
        <v>1081.9093870900006</v>
      </c>
      <c r="E266" s="16">
        <v>1749.6336708100007</v>
      </c>
      <c r="F266" s="14">
        <v>6.3524999999999998E-2</v>
      </c>
      <c r="G266" s="16">
        <v>737.12372308523027</v>
      </c>
      <c r="H266" s="16">
        <v>307.04824921918708</v>
      </c>
      <c r="I266" s="16">
        <v>-52.456924999999998</v>
      </c>
      <c r="J266" s="14">
        <v>6.3524999999999998E-2</v>
      </c>
      <c r="K266" s="15">
        <v>254.65484921918707</v>
      </c>
      <c r="L266" s="15">
        <v>-737.06019808523024</v>
      </c>
    </row>
    <row r="267" spans="1:12" x14ac:dyDescent="0.25">
      <c r="A267" s="18"/>
      <c r="B267" s="13">
        <v>44521</v>
      </c>
      <c r="C267" s="14">
        <v>951.19108813000003</v>
      </c>
      <c r="D267" s="14">
        <v>1086.3657177399998</v>
      </c>
      <c r="E267" s="16">
        <v>2037.5568058699998</v>
      </c>
      <c r="F267" s="14">
        <v>0.10207622000000001</v>
      </c>
      <c r="G267" s="16">
        <v>995.05086415126993</v>
      </c>
      <c r="H267" s="16">
        <v>310.74953944000026</v>
      </c>
      <c r="I267" s="16">
        <v>-50.775535599999998</v>
      </c>
      <c r="J267" s="14">
        <v>6.3534550000000009E-2</v>
      </c>
      <c r="K267" s="15">
        <v>260.03753839000024</v>
      </c>
      <c r="L267" s="15">
        <v>-994.94878793126998</v>
      </c>
    </row>
    <row r="268" spans="1:12" x14ac:dyDescent="0.25">
      <c r="A268" s="18"/>
      <c r="B268" s="13">
        <v>44551</v>
      </c>
      <c r="C268" s="14">
        <v>845.83395225000004</v>
      </c>
      <c r="D268" s="14">
        <v>1038.7955755863645</v>
      </c>
      <c r="E268" s="16">
        <v>1884.6295278363646</v>
      </c>
      <c r="F268" s="14">
        <v>0.73069167000000002</v>
      </c>
      <c r="G268" s="16">
        <v>785.66643696766482</v>
      </c>
      <c r="H268" s="16">
        <v>303.63119976236885</v>
      </c>
      <c r="I268" s="16">
        <v>-51.919336340000001</v>
      </c>
      <c r="J268" s="14">
        <v>0.64839999999999998</v>
      </c>
      <c r="K268" s="15">
        <v>252.36026342236886</v>
      </c>
      <c r="L268" s="15">
        <v>-784.93574529766477</v>
      </c>
    </row>
    <row r="269" spans="1:12" x14ac:dyDescent="0.25">
      <c r="A269" s="18">
        <v>2022</v>
      </c>
      <c r="B269" s="13"/>
      <c r="C269" s="14"/>
      <c r="D269" s="14"/>
      <c r="E269" s="16"/>
      <c r="F269" s="14"/>
      <c r="G269" s="16"/>
      <c r="H269" s="16"/>
      <c r="I269" s="16"/>
      <c r="J269" s="14"/>
      <c r="K269" s="15"/>
      <c r="L269" s="15"/>
    </row>
    <row r="270" spans="1:12" x14ac:dyDescent="0.25">
      <c r="A270" s="18"/>
      <c r="B270" s="13">
        <v>44583</v>
      </c>
      <c r="C270" s="16">
        <v>791.08048342000006</v>
      </c>
      <c r="D270" s="16">
        <v>1071.220645024747</v>
      </c>
      <c r="E270" s="16">
        <v>1862.3011284447471</v>
      </c>
      <c r="F270" s="15">
        <v>0.80400417000000002</v>
      </c>
      <c r="G270" s="16">
        <v>647.65525456455168</v>
      </c>
      <c r="H270" s="16">
        <v>305.22890026999983</v>
      </c>
      <c r="I270" s="16">
        <v>-51.825448999999999</v>
      </c>
      <c r="J270" s="14">
        <v>0.64839999999999998</v>
      </c>
      <c r="K270" s="15">
        <v>254.05185126999984</v>
      </c>
      <c r="L270" s="15">
        <v>-646.8512503945517</v>
      </c>
    </row>
    <row r="271" spans="1:12" x14ac:dyDescent="0.25">
      <c r="A271" s="18"/>
      <c r="B271" s="13">
        <v>44614</v>
      </c>
      <c r="C271" s="16">
        <v>664.67857303999983</v>
      </c>
      <c r="D271" s="16">
        <v>1147.1714531899997</v>
      </c>
      <c r="E271" s="16">
        <v>1811.8500262299995</v>
      </c>
      <c r="F271" s="15">
        <v>0.8876925</v>
      </c>
      <c r="G271" s="16">
        <v>596.48447908024298</v>
      </c>
      <c r="H271" s="16">
        <v>305.76779375000012</v>
      </c>
      <c r="I271" s="16">
        <v>-51.697963000000001</v>
      </c>
      <c r="J271" s="14">
        <v>0.64837999999999996</v>
      </c>
      <c r="K271" s="15">
        <v>254.71821075000011</v>
      </c>
      <c r="L271" s="15">
        <v>-595.59678658024302</v>
      </c>
    </row>
    <row r="272" spans="1:12" x14ac:dyDescent="0.25">
      <c r="A272" s="18"/>
      <c r="B272" s="13">
        <v>44642</v>
      </c>
      <c r="C272" s="16">
        <v>774.97137660999988</v>
      </c>
      <c r="D272" s="16">
        <v>1108.21034719</v>
      </c>
      <c r="E272" s="16">
        <v>1883.1817237999999</v>
      </c>
      <c r="F272" s="15">
        <v>0.98036957999999996</v>
      </c>
      <c r="G272" s="16">
        <v>690.34550584625003</v>
      </c>
      <c r="H272" s="16">
        <v>306.20796287000007</v>
      </c>
      <c r="I272" s="16">
        <v>-50.998859000000003</v>
      </c>
      <c r="J272" s="14">
        <v>0.64837999999999996</v>
      </c>
      <c r="K272" s="15">
        <v>255.85748387000007</v>
      </c>
      <c r="L272" s="15">
        <v>-689.36513626625003</v>
      </c>
    </row>
    <row r="273" spans="1:12" x14ac:dyDescent="0.25">
      <c r="A273" s="18"/>
      <c r="B273" s="13">
        <v>44673</v>
      </c>
      <c r="C273" s="16">
        <v>774.36582467000005</v>
      </c>
      <c r="D273" s="16">
        <v>1047.6010036299997</v>
      </c>
      <c r="E273" s="16">
        <v>1821.9668282999996</v>
      </c>
      <c r="F273" s="15">
        <v>1.12894597</v>
      </c>
      <c r="G273" s="14">
        <v>632.19634505849467</v>
      </c>
      <c r="H273" s="15">
        <v>309.29228105000004</v>
      </c>
      <c r="I273" s="14">
        <v>-52.23797553</v>
      </c>
      <c r="J273" s="15">
        <v>0.64837999999999996</v>
      </c>
      <c r="K273" s="14">
        <v>257.70268552000005</v>
      </c>
      <c r="L273" s="15">
        <v>-631.06739908849465</v>
      </c>
    </row>
    <row r="274" spans="1:12" x14ac:dyDescent="0.25">
      <c r="A274" s="18"/>
      <c r="B274" s="13">
        <v>44703</v>
      </c>
      <c r="C274" s="16">
        <v>953.49538256999995</v>
      </c>
      <c r="D274" s="16">
        <v>1052.6612552907993</v>
      </c>
      <c r="E274" s="16">
        <v>2006.1566378607993</v>
      </c>
      <c r="F274" s="15">
        <v>1.2147341599999999</v>
      </c>
      <c r="G274" s="14">
        <v>836.60962493113584</v>
      </c>
      <c r="H274" s="15">
        <v>314.35662482000004</v>
      </c>
      <c r="I274" s="16">
        <v>-52.155128130000001</v>
      </c>
      <c r="J274" s="14">
        <v>0.64837999999999996</v>
      </c>
      <c r="K274" s="15">
        <v>262.84987669000003</v>
      </c>
      <c r="L274" s="15">
        <v>-835.39489077113581</v>
      </c>
    </row>
    <row r="275" spans="1:12" x14ac:dyDescent="0.25">
      <c r="A275" s="18"/>
      <c r="B275" s="13">
        <v>44734</v>
      </c>
      <c r="C275" s="16">
        <v>917.04232223999986</v>
      </c>
      <c r="D275" s="16">
        <v>1038.7943447155612</v>
      </c>
      <c r="E275" s="16">
        <v>1955.8366669555612</v>
      </c>
      <c r="F275" s="15">
        <v>1.43135916</v>
      </c>
      <c r="G275" s="14">
        <v>738.24687453131946</v>
      </c>
      <c r="H275" s="15">
        <v>321.78802872</v>
      </c>
      <c r="I275" s="16">
        <v>-55.090572530000003</v>
      </c>
      <c r="J275" s="14">
        <v>0.64837999999999996</v>
      </c>
      <c r="K275" s="15">
        <v>267.34583619</v>
      </c>
      <c r="L275" s="15">
        <v>-736.81551537131941</v>
      </c>
    </row>
    <row r="276" spans="1:12" x14ac:dyDescent="0.25">
      <c r="A276" s="18"/>
      <c r="B276" s="13">
        <v>44764</v>
      </c>
      <c r="C276" s="16">
        <v>913.57780866999997</v>
      </c>
      <c r="D276" s="16">
        <v>1071.28165885</v>
      </c>
      <c r="E276" s="14">
        <v>1984.85946752</v>
      </c>
      <c r="F276" s="15">
        <v>0.80953621999999992</v>
      </c>
      <c r="G276" s="14">
        <v>826.62418550324719</v>
      </c>
      <c r="H276" s="15">
        <v>337.72705616000019</v>
      </c>
      <c r="I276" s="16">
        <v>-54.711572480000008</v>
      </c>
      <c r="J276" s="14">
        <v>0.64837999999999996</v>
      </c>
      <c r="K276" s="15">
        <v>283.66386368000013</v>
      </c>
      <c r="L276" s="15">
        <v>-825.81464928324715</v>
      </c>
    </row>
    <row r="277" spans="1:12" x14ac:dyDescent="0.25">
      <c r="A277" s="18"/>
      <c r="B277" s="13">
        <v>44795</v>
      </c>
      <c r="C277" s="16">
        <v>1056.8124737399999</v>
      </c>
      <c r="D277" s="16">
        <v>1090.4626231499999</v>
      </c>
      <c r="E277" s="16">
        <v>2147.27509689</v>
      </c>
      <c r="F277" s="15">
        <v>0.92417163000000002</v>
      </c>
      <c r="G277" s="15">
        <v>992.64040683456187</v>
      </c>
      <c r="H277" s="15">
        <v>364.48327264000005</v>
      </c>
      <c r="I277" s="16">
        <v>-54.502846990000009</v>
      </c>
      <c r="J277" s="14">
        <v>0.64837999999999996</v>
      </c>
      <c r="K277" s="15">
        <v>310.62880565</v>
      </c>
      <c r="L277" s="15">
        <v>-991.71623520456183</v>
      </c>
    </row>
    <row r="278" spans="1:12" x14ac:dyDescent="0.25">
      <c r="A278" s="18"/>
      <c r="B278" s="13">
        <v>44826</v>
      </c>
      <c r="C278" s="16">
        <v>971.8234325100002</v>
      </c>
      <c r="D278" s="16">
        <v>1061.3535373999998</v>
      </c>
      <c r="E278" s="16">
        <v>2033.17696991</v>
      </c>
      <c r="F278" s="15">
        <v>1.01242513</v>
      </c>
      <c r="G278" s="15">
        <v>882.76208533540739</v>
      </c>
      <c r="H278" s="15">
        <v>357.93600606300004</v>
      </c>
      <c r="I278" s="16">
        <v>-54.446350319999993</v>
      </c>
      <c r="J278" s="14">
        <v>0.64832100000000004</v>
      </c>
      <c r="K278" s="15">
        <v>304.13797674300008</v>
      </c>
      <c r="L278" s="15">
        <v>-881.74966020540739</v>
      </c>
    </row>
    <row r="279" spans="1:12" x14ac:dyDescent="0.25">
      <c r="A279" s="18"/>
      <c r="B279" s="13">
        <v>44856</v>
      </c>
      <c r="C279" s="16">
        <v>1132.5103041299999</v>
      </c>
      <c r="D279" s="16">
        <v>1204.9622881899998</v>
      </c>
      <c r="E279" s="16">
        <v>2337.4725923199994</v>
      </c>
      <c r="F279" s="14">
        <v>1.1321713799999999</v>
      </c>
      <c r="G279" s="15">
        <v>1162.5322976656994</v>
      </c>
      <c r="H279" s="14">
        <v>382.51265196000003</v>
      </c>
      <c r="I279" s="15">
        <v>-53.78537979</v>
      </c>
      <c r="J279" s="14">
        <v>0.64841099999999996</v>
      </c>
      <c r="K279" s="15">
        <v>329.37568317000006</v>
      </c>
      <c r="L279" s="15">
        <v>-1161.4001262856993</v>
      </c>
    </row>
    <row r="280" spans="1:12" x14ac:dyDescent="0.25">
      <c r="A280" s="18"/>
      <c r="B280" s="13">
        <v>44887</v>
      </c>
      <c r="C280" s="16">
        <v>907.68223555000009</v>
      </c>
      <c r="D280" s="16">
        <v>1310.8274440100001</v>
      </c>
      <c r="E280" s="16">
        <v>2218.5096795600002</v>
      </c>
      <c r="F280" s="15">
        <v>1.0085964000000001</v>
      </c>
      <c r="G280" s="15">
        <v>1087.9152699409142</v>
      </c>
      <c r="H280" s="16">
        <v>406.66262446999991</v>
      </c>
      <c r="I280" s="16">
        <v>-52.330338659999995</v>
      </c>
      <c r="J280" s="14">
        <v>0.64841099999999996</v>
      </c>
      <c r="K280" s="15">
        <v>354.98069680999993</v>
      </c>
      <c r="L280" s="15">
        <v>-1086.9066735409142</v>
      </c>
    </row>
    <row r="281" spans="1:12" x14ac:dyDescent="0.25">
      <c r="A281" s="18"/>
      <c r="B281" s="13">
        <v>44917</v>
      </c>
      <c r="C281" s="16">
        <v>820.53108544000008</v>
      </c>
      <c r="D281" s="16">
        <v>1454.6006221255871</v>
      </c>
      <c r="E281" s="16">
        <v>2275.131707565587</v>
      </c>
      <c r="F281" s="15">
        <v>0.46652740000000004</v>
      </c>
      <c r="G281" s="15">
        <v>979.16964165355557</v>
      </c>
      <c r="H281" s="16">
        <v>408.24949285023177</v>
      </c>
      <c r="I281" s="16">
        <v>-51.544011750000003</v>
      </c>
      <c r="J281" s="14">
        <v>7.67E-4</v>
      </c>
      <c r="K281" s="15">
        <v>356.70624810023179</v>
      </c>
      <c r="L281" s="15">
        <v>-978.70311425355555</v>
      </c>
    </row>
    <row r="282" spans="1:12" x14ac:dyDescent="0.25">
      <c r="A282" s="18">
        <v>2023</v>
      </c>
      <c r="B282" s="13"/>
      <c r="C282" s="16"/>
      <c r="D282" s="16"/>
      <c r="E282" s="16"/>
      <c r="F282" s="15"/>
      <c r="G282" s="15"/>
      <c r="H282" s="16"/>
      <c r="I282" s="16"/>
      <c r="J282" s="14"/>
      <c r="K282" s="15"/>
      <c r="L282" s="15"/>
    </row>
    <row r="283" spans="1:12" x14ac:dyDescent="0.25">
      <c r="A283" s="18"/>
      <c r="B283" s="13">
        <v>44949</v>
      </c>
      <c r="C283" s="16">
        <v>743.75829104000002</v>
      </c>
      <c r="D283" s="16">
        <v>1371.1277935000001</v>
      </c>
      <c r="E283" s="16">
        <v>2114.88608454</v>
      </c>
      <c r="F283" s="15">
        <v>0.35921030999999998</v>
      </c>
      <c r="G283" s="16">
        <v>841.49166550696759</v>
      </c>
      <c r="H283" s="16">
        <v>408.4757263300001</v>
      </c>
      <c r="I283" s="16">
        <v>-51.721127410000008</v>
      </c>
      <c r="J283" s="14">
        <v>6.2699999999999995E-4</v>
      </c>
      <c r="K283" s="15">
        <v>356.7552259200001</v>
      </c>
      <c r="L283" s="15">
        <v>-841.13245519696761</v>
      </c>
    </row>
    <row r="284" spans="1:12" x14ac:dyDescent="0.25">
      <c r="A284" s="18"/>
      <c r="B284" s="13">
        <v>44980</v>
      </c>
      <c r="C284" s="14">
        <v>953.70029577000003</v>
      </c>
      <c r="D284" s="15">
        <v>1397.0965076099997</v>
      </c>
      <c r="E284" s="14">
        <v>2350.7968033799998</v>
      </c>
      <c r="F284" s="15">
        <v>0.69089155000000002</v>
      </c>
      <c r="G284" s="14">
        <v>1064.0513780799997</v>
      </c>
      <c r="H284" s="15">
        <v>403.69500371999993</v>
      </c>
      <c r="I284" s="16">
        <v>-53.737591570000006</v>
      </c>
      <c r="J284" s="14">
        <v>0.155277</v>
      </c>
      <c r="K284" s="15">
        <v>350.11268914999994</v>
      </c>
      <c r="L284" s="15">
        <v>-1063.3604865299997</v>
      </c>
    </row>
    <row r="285" spans="1:12" x14ac:dyDescent="0.25">
      <c r="A285" s="18"/>
      <c r="B285" s="13">
        <v>45008</v>
      </c>
      <c r="C285" s="14">
        <v>888.69517795000013</v>
      </c>
      <c r="D285" s="15">
        <v>1349.97943536</v>
      </c>
      <c r="E285" s="14">
        <v>2238.67461331</v>
      </c>
      <c r="F285" s="15">
        <v>0.60701764999999996</v>
      </c>
      <c r="G285" s="14">
        <v>973.01771360000009</v>
      </c>
      <c r="H285" s="15">
        <v>414.10692313212104</v>
      </c>
      <c r="I285" s="16">
        <v>-53.056192249999995</v>
      </c>
      <c r="J285" s="14">
        <v>0.15526000000000001</v>
      </c>
      <c r="K285" s="15">
        <v>361.20599088212106</v>
      </c>
      <c r="L285" s="15">
        <v>-972.4106959500001</v>
      </c>
    </row>
    <row r="286" spans="1:12" x14ac:dyDescent="0.25">
      <c r="A286" s="18"/>
      <c r="B286" s="13">
        <v>45039</v>
      </c>
      <c r="C286" s="14">
        <v>853.58957553000005</v>
      </c>
      <c r="D286" s="15">
        <v>1319.50365887</v>
      </c>
      <c r="E286" s="14">
        <v>2173.0932344000003</v>
      </c>
      <c r="F286" s="26">
        <v>0.56296557000000003</v>
      </c>
      <c r="G286" s="15">
        <v>977.80721415756784</v>
      </c>
      <c r="H286" s="26">
        <v>422.41500077000018</v>
      </c>
      <c r="I286" s="15">
        <v>-1.2636466899999999</v>
      </c>
      <c r="J286" s="14">
        <v>0.15526000000000001</v>
      </c>
      <c r="K286" s="15">
        <v>421.3066140800002</v>
      </c>
      <c r="L286" s="15">
        <v>-977.24424858756788</v>
      </c>
    </row>
    <row r="287" spans="1:12" x14ac:dyDescent="0.25">
      <c r="A287" s="18"/>
      <c r="B287" s="13">
        <v>45068</v>
      </c>
      <c r="C287" s="14">
        <v>960.35300935999999</v>
      </c>
      <c r="D287" s="15">
        <v>1349.5515342500003</v>
      </c>
      <c r="E287" s="14">
        <v>2309.9045436100005</v>
      </c>
      <c r="F287" s="15">
        <v>0.67596973999999999</v>
      </c>
      <c r="G287" s="14">
        <v>1009.8600340291837</v>
      </c>
      <c r="H287" s="15">
        <v>432.78949275000008</v>
      </c>
      <c r="I287" s="16">
        <v>-0.19636824</v>
      </c>
      <c r="J287" s="14">
        <v>0.15565999999999999</v>
      </c>
      <c r="K287" s="15">
        <v>432.74878451000006</v>
      </c>
      <c r="L287" s="15">
        <v>-1009.1840642891837</v>
      </c>
    </row>
    <row r="288" spans="1:12" x14ac:dyDescent="0.25">
      <c r="A288" s="18"/>
      <c r="B288" s="13">
        <v>45099</v>
      </c>
      <c r="C288" s="14">
        <v>748.87595226999997</v>
      </c>
      <c r="D288" s="15">
        <v>1424.73786999</v>
      </c>
      <c r="E288" s="16">
        <v>2173.6138222600002</v>
      </c>
      <c r="F288" s="15">
        <v>0.78865391000000007</v>
      </c>
      <c r="G288" s="14">
        <v>873.24612807286053</v>
      </c>
      <c r="H288" s="15">
        <v>445.69001653000004</v>
      </c>
      <c r="I288" s="16">
        <v>-1.7417937100000001</v>
      </c>
      <c r="J288" s="14">
        <v>0.15573999999999999</v>
      </c>
      <c r="K288" s="15">
        <v>444.10396281999999</v>
      </c>
      <c r="L288" s="15">
        <v>-872.45747416286054</v>
      </c>
    </row>
    <row r="289" spans="1:12" x14ac:dyDescent="0.25">
      <c r="A289" s="18"/>
      <c r="B289" s="13">
        <v>45129</v>
      </c>
      <c r="C289" s="14">
        <v>938.60452705000012</v>
      </c>
      <c r="D289" s="15">
        <v>1441.63578005</v>
      </c>
      <c r="E289" s="14">
        <v>2380.2403070999999</v>
      </c>
      <c r="F289" s="15">
        <v>0.90115807999999997</v>
      </c>
      <c r="G289" s="14">
        <v>1087.2995806142383</v>
      </c>
      <c r="H289" s="15">
        <v>454.48958350999987</v>
      </c>
      <c r="I289" s="14">
        <v>-1.40111344</v>
      </c>
      <c r="J289" s="15">
        <v>0.15564</v>
      </c>
      <c r="K289" s="15">
        <v>453.24411006999986</v>
      </c>
      <c r="L289" s="16">
        <v>-1086.3984225342383</v>
      </c>
    </row>
    <row r="290" spans="1:12" x14ac:dyDescent="0.25">
      <c r="A290" s="18"/>
      <c r="B290" s="13">
        <v>45160</v>
      </c>
      <c r="C290" s="14">
        <v>922.60247246000006</v>
      </c>
      <c r="D290" s="15">
        <v>1375.6886436300001</v>
      </c>
      <c r="E290" s="14">
        <v>2298.2911160900003</v>
      </c>
      <c r="F290" s="15">
        <v>0.33979725</v>
      </c>
      <c r="G290" s="14">
        <v>965.13474255796552</v>
      </c>
      <c r="H290" s="15">
        <v>468.54558339212122</v>
      </c>
      <c r="I290" s="14">
        <v>-0.54890086999999999</v>
      </c>
      <c r="J290" s="15">
        <v>0.15529999999999999</v>
      </c>
      <c r="K290" s="16">
        <v>468.15198252212122</v>
      </c>
      <c r="L290" s="15">
        <v>-964.79494530796558</v>
      </c>
    </row>
    <row r="291" spans="1:12" x14ac:dyDescent="0.25">
      <c r="A291" s="18"/>
      <c r="B291" s="13">
        <v>45191</v>
      </c>
      <c r="C291" s="14">
        <v>828.32029611999997</v>
      </c>
      <c r="D291" s="15">
        <v>1327.2756679399999</v>
      </c>
      <c r="E291" s="15">
        <v>2155.5959640599999</v>
      </c>
      <c r="F291" s="16">
        <v>0.29755142000000001</v>
      </c>
      <c r="G291" s="15">
        <v>897.83098870950755</v>
      </c>
      <c r="H291" s="15">
        <v>469.18289532062118</v>
      </c>
      <c r="I291" s="15">
        <v>-3.7134921800000003</v>
      </c>
      <c r="J291" s="15">
        <v>4.4999999999999999E-4</v>
      </c>
      <c r="K291" s="16">
        <v>465.46985314062118</v>
      </c>
      <c r="L291" s="15">
        <v>-897.53343728950756</v>
      </c>
    </row>
    <row r="292" spans="1:12" x14ac:dyDescent="0.25">
      <c r="A292" s="18"/>
      <c r="B292" s="13">
        <v>45221</v>
      </c>
      <c r="C292" s="14">
        <v>743.53499953999994</v>
      </c>
      <c r="D292" s="15">
        <v>1380.8109906</v>
      </c>
      <c r="E292" s="14">
        <v>2124.3459901400001</v>
      </c>
      <c r="F292" s="15">
        <v>0.41015559000000001</v>
      </c>
      <c r="G292" s="14">
        <v>867.31201702177486</v>
      </c>
      <c r="H292" s="15">
        <v>478.21468154212107</v>
      </c>
      <c r="I292" s="14">
        <v>-2.7829580099999998</v>
      </c>
      <c r="J292" s="15">
        <v>0</v>
      </c>
      <c r="K292" s="16">
        <v>475.43172353212105</v>
      </c>
      <c r="L292" s="15">
        <v>-866.90186143177482</v>
      </c>
    </row>
    <row r="293" spans="1:12" x14ac:dyDescent="0.25">
      <c r="A293" s="18"/>
      <c r="B293" s="13">
        <v>45252</v>
      </c>
      <c r="C293" s="14">
        <v>803.93966822999994</v>
      </c>
      <c r="D293" s="15">
        <v>1356.1945915199999</v>
      </c>
      <c r="E293" s="14">
        <v>2160.1342597499997</v>
      </c>
      <c r="F293" s="15">
        <v>0.52307426999999995</v>
      </c>
      <c r="G293" s="14">
        <v>993.12883749863545</v>
      </c>
      <c r="H293" s="15">
        <v>485.59455363200021</v>
      </c>
      <c r="I293" s="14">
        <v>-1.85774773</v>
      </c>
      <c r="J293" s="15">
        <v>0</v>
      </c>
      <c r="K293" s="16">
        <v>483.73680590200019</v>
      </c>
      <c r="L293" s="15">
        <v>-992.6057632286354</v>
      </c>
    </row>
    <row r="294" spans="1:12" x14ac:dyDescent="0.25">
      <c r="A294" s="18"/>
      <c r="B294" s="13">
        <v>45282</v>
      </c>
      <c r="C294" s="14">
        <v>771.65220313999998</v>
      </c>
      <c r="D294" s="15">
        <v>1330.4605496699457</v>
      </c>
      <c r="E294" s="14">
        <v>2102.112752809946</v>
      </c>
      <c r="F294" s="15">
        <v>0.84240809999999999</v>
      </c>
      <c r="G294" s="14">
        <v>847.01672084384609</v>
      </c>
      <c r="H294" s="15">
        <v>492.55102507510543</v>
      </c>
      <c r="I294" s="14">
        <v>-6.3338489100000004</v>
      </c>
      <c r="J294" s="15">
        <v>0</v>
      </c>
      <c r="K294" s="16">
        <v>486.21717616510546</v>
      </c>
      <c r="L294" s="15">
        <v>-846.17431274384614</v>
      </c>
    </row>
    <row r="295" spans="1:12" x14ac:dyDescent="0.25">
      <c r="A295" s="18">
        <v>2024</v>
      </c>
      <c r="B295" s="13"/>
      <c r="C295" s="14"/>
      <c r="D295" s="15"/>
      <c r="E295" s="14"/>
      <c r="F295" s="15"/>
      <c r="G295" s="14"/>
      <c r="H295" s="15"/>
      <c r="I295" s="14"/>
      <c r="J295" s="15"/>
      <c r="K295" s="16"/>
      <c r="L295" s="15"/>
    </row>
    <row r="296" spans="1:12" x14ac:dyDescent="0.25">
      <c r="A296" s="18"/>
      <c r="B296" s="13">
        <v>45313</v>
      </c>
      <c r="C296" s="14">
        <v>692.83139165</v>
      </c>
      <c r="D296" s="15">
        <v>1374.9692997500001</v>
      </c>
      <c r="E296" s="14">
        <v>2067.8006914000002</v>
      </c>
      <c r="F296" s="15">
        <v>0.60033957999999998</v>
      </c>
      <c r="G296" s="14">
        <v>799.39290337892385</v>
      </c>
      <c r="H296" s="15">
        <v>491.38493849000002</v>
      </c>
      <c r="I296" s="14">
        <v>-6.19903417</v>
      </c>
      <c r="J296" s="15">
        <v>0</v>
      </c>
      <c r="K296" s="16">
        <v>485.18590432000002</v>
      </c>
      <c r="L296" s="15">
        <v>-798.79256379892388</v>
      </c>
    </row>
    <row r="297" spans="1:12" x14ac:dyDescent="0.25">
      <c r="A297" s="18"/>
      <c r="B297" s="13">
        <v>45344</v>
      </c>
      <c r="C297" s="14">
        <v>922.78974590999997</v>
      </c>
      <c r="D297" s="15">
        <v>1321.5332086599999</v>
      </c>
      <c r="E297" s="14">
        <v>2244.3229545699996</v>
      </c>
      <c r="F297" s="15">
        <v>0.59999957999999998</v>
      </c>
      <c r="G297" s="14">
        <v>968.37535302621848</v>
      </c>
      <c r="H297" s="15">
        <v>505.14215008999992</v>
      </c>
      <c r="I297" s="14">
        <v>-6.0600251199999997</v>
      </c>
      <c r="J297" s="15">
        <v>0</v>
      </c>
      <c r="K297" s="16">
        <v>499.08212496999994</v>
      </c>
      <c r="L297" s="15">
        <v>-967.77535344621845</v>
      </c>
    </row>
    <row r="298" spans="1:12" x14ac:dyDescent="0.25">
      <c r="A298" s="18"/>
      <c r="B298" s="13">
        <v>45373</v>
      </c>
      <c r="C298" s="14">
        <v>823.23918212000001</v>
      </c>
      <c r="D298" s="15">
        <v>1297.1986603100004</v>
      </c>
      <c r="E298" s="14">
        <v>2120.4378424300003</v>
      </c>
      <c r="F298" s="15">
        <v>0.60214721999999998</v>
      </c>
      <c r="G298" s="14">
        <v>952.42572099616325</v>
      </c>
      <c r="H298" s="15">
        <v>530.67085600000019</v>
      </c>
      <c r="I298" s="14">
        <v>-5.5780180100000001</v>
      </c>
      <c r="J298" s="15">
        <v>0</v>
      </c>
      <c r="K298" s="16">
        <v>525.09283799000013</v>
      </c>
      <c r="L298" s="15">
        <v>-951.82357377616324</v>
      </c>
    </row>
    <row r="299" spans="1:12" x14ac:dyDescent="0.25">
      <c r="A299" s="18"/>
      <c r="B299" s="13">
        <v>45404</v>
      </c>
      <c r="C299" s="14">
        <v>1014.19706621</v>
      </c>
      <c r="D299" s="15">
        <v>1264.4152244799998</v>
      </c>
      <c r="E299" s="14">
        <v>2278.61229069</v>
      </c>
      <c r="F299" s="15">
        <v>0.88177497000000005</v>
      </c>
      <c r="G299" s="14">
        <v>1148.6622617828853</v>
      </c>
      <c r="H299" s="15">
        <v>542.69536326000014</v>
      </c>
      <c r="I299" s="14">
        <v>-4.71064053</v>
      </c>
      <c r="J299" s="15">
        <v>0</v>
      </c>
      <c r="K299" s="16">
        <v>537.98472273000016</v>
      </c>
      <c r="L299" s="15">
        <v>-1147.7804868128853</v>
      </c>
    </row>
    <row r="300" spans="1:12" x14ac:dyDescent="0.25">
      <c r="A300" s="18"/>
      <c r="B300" s="13">
        <v>45434</v>
      </c>
      <c r="C300" s="14">
        <v>847.86107350999987</v>
      </c>
      <c r="D300" s="15">
        <v>1264.1101990800003</v>
      </c>
      <c r="E300" s="14">
        <v>2111.9712725899999</v>
      </c>
      <c r="F300" s="15">
        <v>1.9563979999999998E-2</v>
      </c>
      <c r="G300" s="14">
        <v>901.11611246684561</v>
      </c>
      <c r="H300" s="15">
        <v>577.19208291999996</v>
      </c>
      <c r="I300" s="14">
        <v>-3.4695330000000002</v>
      </c>
      <c r="J300" s="15">
        <v>0</v>
      </c>
      <c r="K300" s="16">
        <v>573.72254992000001</v>
      </c>
      <c r="L300" s="15">
        <v>-901.09654848684556</v>
      </c>
    </row>
    <row r="301" spans="1:12" x14ac:dyDescent="0.25">
      <c r="A301" s="18"/>
      <c r="B301" s="13">
        <v>45465</v>
      </c>
      <c r="C301" s="14">
        <v>773.05471783000007</v>
      </c>
      <c r="D301" s="15">
        <v>1295.1203721400002</v>
      </c>
      <c r="E301" s="14">
        <v>2068.17508997</v>
      </c>
      <c r="F301" s="15">
        <v>1.956362E-2</v>
      </c>
      <c r="G301" s="14">
        <v>919.58208128481442</v>
      </c>
      <c r="H301" s="15">
        <v>577.56336650100002</v>
      </c>
      <c r="I301" s="14">
        <v>-0.35998171999999995</v>
      </c>
      <c r="J301" s="15">
        <v>0</v>
      </c>
      <c r="K301" s="16">
        <v>577.20338478100007</v>
      </c>
      <c r="L301" s="15">
        <v>-919.56251766481444</v>
      </c>
    </row>
    <row r="302" spans="1:12" x14ac:dyDescent="0.25">
      <c r="A302" s="18"/>
      <c r="B302" s="13">
        <v>45495</v>
      </c>
      <c r="C302" s="14">
        <v>673.10839067999996</v>
      </c>
      <c r="D302" s="15">
        <v>1499.5093623119001</v>
      </c>
      <c r="E302" s="14">
        <v>2172.6177529919</v>
      </c>
      <c r="F302" s="15">
        <v>1.956362E-2</v>
      </c>
      <c r="G302" s="14">
        <v>1044.5003207587192</v>
      </c>
      <c r="H302" s="15">
        <v>607.42694568829984</v>
      </c>
      <c r="I302" s="14">
        <v>-1.1340534099999999</v>
      </c>
      <c r="J302" s="15">
        <v>5.9726400000000004E-3</v>
      </c>
      <c r="K302" s="14">
        <v>606.29886491829984</v>
      </c>
      <c r="L302" s="15">
        <v>-1044.4807571387191</v>
      </c>
    </row>
    <row r="303" spans="1:12" x14ac:dyDescent="0.25">
      <c r="A303" s="18"/>
      <c r="B303" s="13">
        <v>45526</v>
      </c>
      <c r="C303" s="14">
        <v>567.59102280000002</v>
      </c>
      <c r="D303" s="15">
        <v>1430.4945568618998</v>
      </c>
      <c r="E303" s="14">
        <v>1998.0855796618998</v>
      </c>
      <c r="F303" s="15">
        <v>1.956362E-2</v>
      </c>
      <c r="G303" s="14">
        <v>828.01036320259493</v>
      </c>
      <c r="H303" s="15">
        <v>621.23350240200011</v>
      </c>
      <c r="I303" s="14">
        <v>-4.6564679999999997E-2</v>
      </c>
      <c r="J303" s="15">
        <v>5.9726400000000004E-3</v>
      </c>
      <c r="K303" s="14">
        <v>621.19291036200013</v>
      </c>
      <c r="L303" s="15">
        <v>-827.99079958259495</v>
      </c>
    </row>
    <row r="304" spans="1:12" x14ac:dyDescent="0.25">
      <c r="A304" s="18"/>
      <c r="B304" s="13">
        <v>45557</v>
      </c>
      <c r="C304" s="14">
        <v>663.15917150999996</v>
      </c>
      <c r="D304" s="15">
        <v>1430.4878394718999</v>
      </c>
      <c r="E304" s="14">
        <v>2093.6470109818997</v>
      </c>
      <c r="F304" s="15">
        <v>1.9623620000000001E-2</v>
      </c>
      <c r="G304" s="14">
        <v>923.33622999094928</v>
      </c>
      <c r="H304" s="15">
        <v>630.55098490199975</v>
      </c>
      <c r="I304" s="14">
        <v>-2.6608893199999999</v>
      </c>
      <c r="J304" s="15">
        <v>6.0326400000000006E-3</v>
      </c>
      <c r="K304" s="14">
        <v>627.89612822199967</v>
      </c>
      <c r="L304" s="15">
        <v>-923.31660637094933</v>
      </c>
    </row>
    <row r="305" spans="1:12" x14ac:dyDescent="0.25">
      <c r="A305" s="18"/>
      <c r="B305" s="13">
        <v>45587</v>
      </c>
      <c r="C305" s="14">
        <v>449.28954707999998</v>
      </c>
      <c r="D305" s="15">
        <v>1444.3082987819</v>
      </c>
      <c r="E305" s="14">
        <v>1893.5978458618999</v>
      </c>
      <c r="F305" s="15">
        <v>1.9603619999999999E-2</v>
      </c>
      <c r="G305" s="14">
        <v>763.5934154407164</v>
      </c>
      <c r="H305" s="15">
        <v>661.42337852045011</v>
      </c>
      <c r="I305" s="14">
        <v>-1.3521666399999999</v>
      </c>
      <c r="J305" s="15">
        <v>6.0126400000000005E-3</v>
      </c>
      <c r="K305" s="14">
        <v>660.07722452045016</v>
      </c>
      <c r="L305" s="15">
        <v>-763.5738118207164</v>
      </c>
    </row>
    <row r="306" spans="1:12" x14ac:dyDescent="0.25">
      <c r="A306" s="18"/>
      <c r="B306" s="13">
        <v>45618</v>
      </c>
      <c r="C306" s="14">
        <v>582.10457500000007</v>
      </c>
      <c r="D306" s="15">
        <v>1412.7829711018999</v>
      </c>
      <c r="E306" s="14">
        <v>1994.8875461018999</v>
      </c>
      <c r="F306" s="15">
        <v>1.956362E-2</v>
      </c>
      <c r="G306" s="14">
        <v>841.88432577144829</v>
      </c>
      <c r="H306" s="15">
        <v>668.19213817125024</v>
      </c>
      <c r="I306" s="14">
        <v>-2.5037824700000004</v>
      </c>
      <c r="J306" s="15">
        <v>5.9726400000000004E-3</v>
      </c>
      <c r="K306" s="14">
        <v>665.69432834125018</v>
      </c>
      <c r="L306" s="15">
        <v>-841.8647621514483</v>
      </c>
    </row>
    <row r="307" spans="1:12" x14ac:dyDescent="0.25">
      <c r="A307" s="18"/>
      <c r="B307" s="13">
        <v>45648</v>
      </c>
      <c r="C307" s="14">
        <v>727.9779321599998</v>
      </c>
      <c r="D307" s="15">
        <v>1364.1376451755302</v>
      </c>
      <c r="E307" s="14">
        <v>2092.1155773355299</v>
      </c>
      <c r="F307" s="15">
        <v>1.956362E-2</v>
      </c>
      <c r="G307" s="14">
        <v>744.33187019412219</v>
      </c>
      <c r="H307" s="15">
        <v>649.10503773245068</v>
      </c>
      <c r="I307" s="14">
        <v>-0.65811052000000003</v>
      </c>
      <c r="J307" s="15">
        <v>5.9726400000000004E-3</v>
      </c>
      <c r="K307" s="14">
        <v>648.45289985245063</v>
      </c>
      <c r="L307" s="15">
        <v>-744.3123065741222</v>
      </c>
    </row>
    <row r="308" spans="1:12" x14ac:dyDescent="0.25">
      <c r="A308" s="18">
        <v>2025</v>
      </c>
      <c r="B308" s="13"/>
      <c r="C308" s="16"/>
      <c r="D308" s="14"/>
      <c r="E308" s="15"/>
      <c r="F308" s="15"/>
      <c r="G308" s="15"/>
      <c r="H308" s="15"/>
      <c r="I308" s="15"/>
      <c r="J308" s="15"/>
      <c r="K308" s="15"/>
      <c r="L308" s="15"/>
    </row>
    <row r="309" spans="1:12" x14ac:dyDescent="0.25">
      <c r="A309" s="18"/>
      <c r="B309" s="13">
        <v>45679</v>
      </c>
      <c r="C309" s="16">
        <v>607.32016367999984</v>
      </c>
      <c r="D309" s="14">
        <v>1329.5517122699998</v>
      </c>
      <c r="E309" s="15">
        <v>1936.8718759499998</v>
      </c>
      <c r="F309" s="15">
        <v>1.956362E-2</v>
      </c>
      <c r="G309" s="15">
        <v>738.46916970000007</v>
      </c>
      <c r="H309" s="15">
        <v>651.44275361645009</v>
      </c>
      <c r="I309" s="15">
        <v>-2.9363483100000001</v>
      </c>
      <c r="J309" s="15">
        <v>5.9726400000000004E-3</v>
      </c>
      <c r="K309" s="15">
        <v>648.5123779464501</v>
      </c>
      <c r="L309" s="15">
        <v>-738.44960608000008</v>
      </c>
    </row>
    <row r="310" spans="1:12" x14ac:dyDescent="0.25">
      <c r="A310" s="18"/>
      <c r="B310" s="13">
        <v>45710</v>
      </c>
      <c r="C310" s="14">
        <v>760.88226905000022</v>
      </c>
      <c r="D310" s="15">
        <v>1351.6595024000499</v>
      </c>
      <c r="E310" s="14">
        <v>2112.54177145005</v>
      </c>
      <c r="F310" s="15">
        <v>1.956362E-2</v>
      </c>
      <c r="G310" s="14">
        <v>887.93137751156996</v>
      </c>
      <c r="H310" s="15">
        <v>657.71522870044998</v>
      </c>
      <c r="I310" s="14">
        <v>-2.7989914599999999</v>
      </c>
      <c r="J310" s="15">
        <v>5.9726400000000004E-3</v>
      </c>
      <c r="K310" s="14">
        <v>654.92220988044994</v>
      </c>
      <c r="L310" s="15">
        <v>-887.91181389156998</v>
      </c>
    </row>
    <row r="311" spans="1:12" x14ac:dyDescent="0.25">
      <c r="A311" s="18"/>
      <c r="B311" s="13">
        <v>45738</v>
      </c>
      <c r="C311" s="14">
        <v>689.38030605000006</v>
      </c>
      <c r="D311" s="15">
        <v>1558.9732188700002</v>
      </c>
      <c r="E311" s="14">
        <v>2248.3535249200004</v>
      </c>
      <c r="F311" s="15">
        <v>1.3590979999999999E-2</v>
      </c>
      <c r="G311" s="14">
        <v>910.65466550755275</v>
      </c>
      <c r="H311" s="15">
        <v>672.36837078999997</v>
      </c>
      <c r="I311" s="14">
        <v>-2.6839550499999998</v>
      </c>
      <c r="J311" s="15">
        <v>0</v>
      </c>
      <c r="K311" s="15">
        <v>669.68441573999996</v>
      </c>
      <c r="L311" s="15">
        <v>-910.64107452755275</v>
      </c>
    </row>
    <row r="312" spans="1:12" x14ac:dyDescent="0.25">
      <c r="A312" s="18"/>
      <c r="B312" s="13">
        <v>45769</v>
      </c>
      <c r="C312" s="14">
        <v>660.27457759999993</v>
      </c>
      <c r="D312" s="15">
        <v>1265.46190615</v>
      </c>
      <c r="E312" s="14">
        <v>1925.7364837499999</v>
      </c>
      <c r="F312" s="15">
        <v>1.3590979999999999E-2</v>
      </c>
      <c r="G312" s="14">
        <v>858.74868089709776</v>
      </c>
      <c r="H312" s="26">
        <v>685.62013871300019</v>
      </c>
      <c r="I312" s="15">
        <v>-2.3775537400000002</v>
      </c>
      <c r="J312" s="14">
        <v>0</v>
      </c>
      <c r="K312" s="15">
        <v>683.24258497300013</v>
      </c>
      <c r="L312" s="15">
        <v>-858.73508991709775</v>
      </c>
    </row>
    <row r="313" spans="1:12" x14ac:dyDescent="0.25">
      <c r="A313" s="18"/>
      <c r="B313" s="13">
        <v>45799</v>
      </c>
      <c r="C313" s="14">
        <v>762.78971399000011</v>
      </c>
      <c r="D313" s="15">
        <v>1359.4192845999996</v>
      </c>
      <c r="E313" s="14">
        <v>2122.2089985899997</v>
      </c>
      <c r="F313" s="15">
        <v>1.3590979999999999E-2</v>
      </c>
      <c r="G313" s="14">
        <v>998.05074904670096</v>
      </c>
      <c r="H313" s="15">
        <v>700.21879397999999</v>
      </c>
      <c r="I313" s="14">
        <v>-1.0439961899999999</v>
      </c>
      <c r="J313" s="15">
        <v>0</v>
      </c>
      <c r="K313" s="14">
        <v>699.17479778999996</v>
      </c>
      <c r="L313" s="15">
        <v>-998.03715806670095</v>
      </c>
    </row>
    <row r="314" spans="1:12" x14ac:dyDescent="0.25">
      <c r="A314" s="18"/>
      <c r="B314" s="13">
        <v>45830</v>
      </c>
      <c r="C314" s="14">
        <v>714.08457799999996</v>
      </c>
      <c r="D314" s="15">
        <v>1286.0384876799999</v>
      </c>
      <c r="E314" s="14">
        <v>2000.1230656800001</v>
      </c>
      <c r="F314" s="15">
        <v>1.3590979999999999E-2</v>
      </c>
      <c r="G314" s="14">
        <v>845.66362154879039</v>
      </c>
      <c r="H314" s="15">
        <v>713.436339922</v>
      </c>
      <c r="I314" s="14">
        <v>-2.2164700000000002</v>
      </c>
      <c r="J314" s="15">
        <v>0</v>
      </c>
      <c r="K314" s="14">
        <v>711.21986992200004</v>
      </c>
      <c r="L314" s="15">
        <v>-845.65003056879038</v>
      </c>
    </row>
    <row r="315" spans="1:12" x14ac:dyDescent="0.25">
      <c r="A315" s="18"/>
      <c r="B315" s="13">
        <v>45860</v>
      </c>
      <c r="C315" s="14">
        <v>631.84850949999998</v>
      </c>
      <c r="D315" s="15">
        <v>1515.19957838</v>
      </c>
      <c r="E315" s="14">
        <v>2147.0480878799999</v>
      </c>
      <c r="F315" s="15">
        <v>1.3590979999999999E-2</v>
      </c>
      <c r="G315" s="14">
        <v>794.86538775494887</v>
      </c>
      <c r="H315" s="15">
        <v>725.05448942300052</v>
      </c>
      <c r="I315" s="14">
        <v>-0.57493499999999997</v>
      </c>
      <c r="J315" s="15">
        <v>0</v>
      </c>
      <c r="K315" s="14">
        <v>724.47955442300054</v>
      </c>
      <c r="L315" s="15">
        <v>-794.85179677494887</v>
      </c>
    </row>
    <row r="316" spans="1:12" x14ac:dyDescent="0.25">
      <c r="A316" s="18"/>
      <c r="B316" s="13">
        <v>45891</v>
      </c>
      <c r="C316" s="14">
        <v>828.74335845999997</v>
      </c>
      <c r="D316" s="15">
        <v>1310.7889138200001</v>
      </c>
      <c r="E316" s="14">
        <v>2139.5322722800001</v>
      </c>
      <c r="F316" s="15">
        <v>1.3590979999999999E-2</v>
      </c>
      <c r="G316" s="14">
        <v>982.2850172718189</v>
      </c>
      <c r="H316" s="15">
        <v>734.72375622900017</v>
      </c>
      <c r="I316" s="14">
        <v>-1.0711387700000001</v>
      </c>
      <c r="J316" s="15">
        <v>0</v>
      </c>
      <c r="K316" s="14">
        <v>733.65261745900023</v>
      </c>
      <c r="L316" s="15">
        <v>-982.2714262918189</v>
      </c>
    </row>
    <row r="317" spans="1:12" x14ac:dyDescent="0.25">
      <c r="A317" s="18"/>
      <c r="B317" s="13">
        <v>45922</v>
      </c>
      <c r="C317" s="14">
        <v>706.38866039999994</v>
      </c>
      <c r="D317" s="15">
        <v>1310.1324453699999</v>
      </c>
      <c r="E317" s="14">
        <v>2016.5211057699998</v>
      </c>
      <c r="F317" s="15">
        <v>1.3560979999999999E-2</v>
      </c>
      <c r="G317" s="14">
        <v>870.78045480699552</v>
      </c>
      <c r="H317" s="15">
        <v>745.87819565741154</v>
      </c>
      <c r="I317" s="14">
        <v>-3.1850999999999997E-2</v>
      </c>
      <c r="J317" s="15">
        <v>0</v>
      </c>
      <c r="K317" s="14">
        <v>745.84634465741158</v>
      </c>
      <c r="L317" s="15">
        <v>-870.76689382699556</v>
      </c>
    </row>
    <row r="318" spans="1:12" x14ac:dyDescent="0.25">
      <c r="A318" s="18"/>
      <c r="B318" s="13">
        <v>45952</v>
      </c>
      <c r="C318" s="14">
        <v>820.95216776999996</v>
      </c>
      <c r="D318" s="15">
        <v>1310.5930635499997</v>
      </c>
      <c r="E318" s="14">
        <v>2131.5452313199994</v>
      </c>
      <c r="F318" s="15">
        <v>0</v>
      </c>
      <c r="G318" s="15">
        <v>956.76636245099508</v>
      </c>
      <c r="H318" s="14">
        <v>755.73465866741162</v>
      </c>
      <c r="I318" s="15">
        <v>-1.9703745700000002</v>
      </c>
      <c r="J318" s="14">
        <v>0</v>
      </c>
      <c r="K318" s="15">
        <v>753.76428409741163</v>
      </c>
      <c r="L318" s="15">
        <v>-956.76636245099508</v>
      </c>
    </row>
    <row r="319" spans="1:12" x14ac:dyDescent="0.25">
      <c r="A319" s="18"/>
      <c r="B319" s="13">
        <v>45983</v>
      </c>
      <c r="C319" s="14">
        <v>706.06110580000006</v>
      </c>
      <c r="D319" s="15">
        <v>1333.0879778200001</v>
      </c>
      <c r="E319" s="14">
        <v>2039.1490836200001</v>
      </c>
      <c r="F319" s="15">
        <v>0</v>
      </c>
      <c r="G319" s="15">
        <v>854.02653467448499</v>
      </c>
      <c r="H319" s="14">
        <v>759.14990999798533</v>
      </c>
      <c r="I319" s="15">
        <v>-0.31315175000000001</v>
      </c>
      <c r="J319" s="14">
        <v>0</v>
      </c>
      <c r="K319" s="15">
        <v>758.83675824798536</v>
      </c>
      <c r="L319" s="15">
        <v>-854.02653467448499</v>
      </c>
    </row>
    <row r="320" spans="1:12" x14ac:dyDescent="0.25">
      <c r="A320" s="18"/>
      <c r="B320" s="13">
        <v>46013</v>
      </c>
      <c r="C320" s="14">
        <v>785.24990344000014</v>
      </c>
      <c r="D320" s="15">
        <v>1443.2418959369545</v>
      </c>
      <c r="E320" s="14">
        <v>2228.4917993769545</v>
      </c>
      <c r="F320" s="15">
        <v>0</v>
      </c>
      <c r="G320" s="14">
        <v>943.53509419368402</v>
      </c>
      <c r="H320" s="15">
        <v>744.65115982097666</v>
      </c>
      <c r="I320" s="14">
        <v>-0.95919399999999999</v>
      </c>
      <c r="J320" s="15">
        <v>0</v>
      </c>
      <c r="K320" s="14">
        <v>743.69196582097663</v>
      </c>
      <c r="L320" s="15">
        <v>-943.53509419368402</v>
      </c>
    </row>
    <row r="321" spans="1:12" x14ac:dyDescent="0.25">
      <c r="A321" s="18"/>
      <c r="B321" s="13">
        <v>46044</v>
      </c>
      <c r="C321" s="14">
        <v>598.15005866000001</v>
      </c>
      <c r="D321" s="15">
        <v>1517.0650194</v>
      </c>
      <c r="E321" s="14">
        <v>2115.21507806</v>
      </c>
      <c r="F321" s="15">
        <v>0</v>
      </c>
      <c r="G321" s="14">
        <v>808.70682378988511</v>
      </c>
      <c r="H321" s="15">
        <v>738.05475752800032</v>
      </c>
      <c r="I321" s="14">
        <v>-9.6161039999999989E-2</v>
      </c>
      <c r="J321" s="15">
        <v>0</v>
      </c>
      <c r="K321" s="14">
        <v>737.95859648800035</v>
      </c>
      <c r="L321" s="15">
        <v>-808.70682378988511</v>
      </c>
    </row>
    <row r="322" spans="1:12" x14ac:dyDescent="0.25">
      <c r="A322" s="18"/>
      <c r="B322" s="13">
        <v>46075</v>
      </c>
      <c r="C322" s="14">
        <v>706.06110580000006</v>
      </c>
      <c r="D322" s="15">
        <v>1333.0879778200001</v>
      </c>
      <c r="E322" s="14">
        <v>2039.1490836200001</v>
      </c>
      <c r="F322" s="15">
        <v>0</v>
      </c>
      <c r="G322" s="14">
        <v>854.02653467448499</v>
      </c>
      <c r="H322" s="15">
        <v>759.14990999798533</v>
      </c>
      <c r="I322" s="14">
        <v>-0.31315175000000001</v>
      </c>
      <c r="J322" s="26">
        <v>0</v>
      </c>
      <c r="K322" s="15">
        <v>758.83675824798536</v>
      </c>
      <c r="L322" s="16">
        <v>-854.02653467448499</v>
      </c>
    </row>
    <row r="323" spans="1:12" x14ac:dyDescent="0.25">
      <c r="A323" s="18"/>
      <c r="B323" s="13">
        <v>46103</v>
      </c>
      <c r="C323" s="14">
        <v>752.7777787</v>
      </c>
      <c r="D323" s="15">
        <v>1698.0299504242671</v>
      </c>
      <c r="E323" s="14">
        <v>2450.8077291242671</v>
      </c>
      <c r="F323" s="15">
        <v>0</v>
      </c>
      <c r="G323" s="14">
        <v>915.36920819020406</v>
      </c>
      <c r="H323" s="15">
        <v>770.59049165400029</v>
      </c>
      <c r="I323" s="14">
        <v>-2.0662758700000001</v>
      </c>
      <c r="J323" s="26">
        <v>0</v>
      </c>
      <c r="K323" s="15">
        <v>768.52421578400026</v>
      </c>
      <c r="L323" s="16">
        <v>-915.36920819020406</v>
      </c>
    </row>
    <row r="324" spans="1:12" x14ac:dyDescent="0.25">
      <c r="A324" s="18"/>
      <c r="B324" s="13">
        <v>46134</v>
      </c>
      <c r="C324" s="16">
        <v>691.57306582000012</v>
      </c>
      <c r="D324" s="16">
        <v>1427.3282031399999</v>
      </c>
      <c r="E324" s="15">
        <v>2118.9012689599999</v>
      </c>
      <c r="F324" s="15">
        <v>0</v>
      </c>
      <c r="G324" s="15">
        <v>795.50187030335439</v>
      </c>
      <c r="H324" s="15">
        <v>782.82783349119995</v>
      </c>
      <c r="I324" s="16">
        <v>-1.8860282900000001</v>
      </c>
      <c r="J324" s="15">
        <v>0</v>
      </c>
      <c r="K324" s="16">
        <v>780.94180520119994</v>
      </c>
      <c r="L324" s="16">
        <v>-795.50187030335439</v>
      </c>
    </row>
    <row r="325" spans="1:12" x14ac:dyDescent="0.25">
      <c r="A325" s="18"/>
      <c r="B325" s="13">
        <v>46164</v>
      </c>
      <c r="C325" s="25">
        <v>864.45208914</v>
      </c>
      <c r="D325" s="29">
        <v>1679.4943935900001</v>
      </c>
      <c r="E325" s="23">
        <v>2543.9464827299998</v>
      </c>
      <c r="F325" s="23">
        <v>0</v>
      </c>
      <c r="G325" s="25">
        <v>985.1896676772302</v>
      </c>
      <c r="H325" s="23">
        <v>784.82954768000013</v>
      </c>
      <c r="I325" s="25">
        <v>0</v>
      </c>
      <c r="J325" s="23">
        <v>0</v>
      </c>
      <c r="K325" s="25">
        <v>784.82954768000013</v>
      </c>
      <c r="L325" s="23">
        <v>-985.1896676772302</v>
      </c>
    </row>
    <row r="326" spans="1:12" ht="43.5" customHeight="1" x14ac:dyDescent="0.25">
      <c r="A326" s="19" t="s">
        <v>19</v>
      </c>
      <c r="B326" s="19" t="s">
        <v>20</v>
      </c>
      <c r="C326" s="27" t="s">
        <v>9</v>
      </c>
      <c r="D326" s="24" t="s">
        <v>21</v>
      </c>
      <c r="E326" s="24" t="s">
        <v>22</v>
      </c>
      <c r="F326" s="24" t="s">
        <v>23</v>
      </c>
      <c r="G326" s="24" t="s">
        <v>24</v>
      </c>
      <c r="H326" s="28" t="s">
        <v>25</v>
      </c>
      <c r="I326" s="28" t="s">
        <v>26</v>
      </c>
      <c r="J326" s="28" t="s">
        <v>27</v>
      </c>
      <c r="K326" s="28" t="s">
        <v>17</v>
      </c>
      <c r="L326" s="24" t="s">
        <v>28</v>
      </c>
    </row>
    <row r="327" spans="1:12" ht="30.75" customHeight="1" x14ac:dyDescent="0.25">
      <c r="A327" s="4"/>
      <c r="B327" s="4"/>
      <c r="C327" s="30" t="s">
        <v>29</v>
      </c>
      <c r="D327" s="30"/>
      <c r="E327" s="30"/>
      <c r="F327" s="30" t="s">
        <v>30</v>
      </c>
      <c r="G327" s="30"/>
      <c r="H327" s="31" t="s">
        <v>31</v>
      </c>
      <c r="I327" s="32"/>
      <c r="J327" s="32"/>
      <c r="K327" s="33"/>
      <c r="L327" s="19" t="s">
        <v>32</v>
      </c>
    </row>
    <row r="328" spans="1:12" x14ac:dyDescent="0.25">
      <c r="H328" s="20"/>
      <c r="I328" s="20"/>
      <c r="J328" s="20"/>
      <c r="K328" s="20"/>
    </row>
    <row r="331" spans="1:12" x14ac:dyDescent="0.25">
      <c r="E331" s="21"/>
      <c r="H331" s="22"/>
      <c r="L331" s="21"/>
    </row>
    <row r="335" spans="1:12" x14ac:dyDescent="0.25">
      <c r="K335" s="1" t="s">
        <v>33</v>
      </c>
    </row>
  </sheetData>
  <mergeCells count="8">
    <mergeCell ref="C327:E327"/>
    <mergeCell ref="F327:G327"/>
    <mergeCell ref="H327:K327"/>
    <mergeCell ref="A1:L1"/>
    <mergeCell ref="A2:L2"/>
    <mergeCell ref="C5:E5"/>
    <mergeCell ref="F5:G5"/>
    <mergeCell ref="H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1.Monetary Survey-Assets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2026-06-19T01:28:08Z</dcterms:modified>
</cp:coreProperties>
</file>